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Hoja2" sheetId="1" r:id="rId1"/>
  </sheets>
  <definedNames>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A17"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<sst xmlns="http://schemas.openxmlformats.org/spreadsheetml/2006/main" count="1915" uniqueCount="444">
  <si>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</si>
  <si>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</si>
  <si>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</si>
  <si>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</si>
  <si>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</si>
  <si>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</si>
  <si>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</si>
  <si>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</si>
  <si>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</si>
  <si>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</si>
  <si>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</si>
  <si>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</si>
  <si>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</si>
  <si>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</si>
  <si>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</si>
  <si>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</si>
  <si>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</si>
  <si>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</si>
  <si>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</si>
  <si>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</si>
  <si>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</si>
  <si>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</si>
  <si>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Febrero</t>
  </si>
  <si>
    <t>Junio</t>
  </si>
  <si>
    <t>Abril</t>
  </si>
  <si>
    <t>No</t>
  </si>
  <si>
    <t>NA</t>
  </si>
  <si>
    <t>Fecha estimada de inicio de proceso de selección (mes)</t>
  </si>
  <si>
    <t>Duración estimada del contrato (número de mes(es))</t>
  </si>
  <si>
    <t>Códigos UNSPSC</t>
  </si>
  <si>
    <t>SUBASTA</t>
  </si>
  <si>
    <t>No solicitadas</t>
  </si>
  <si>
    <t>Aprobadas</t>
  </si>
  <si>
    <t>81161801;55111500;81112003;82111902</t>
  </si>
  <si>
    <t>80101500;80101600</t>
  </si>
  <si>
    <t>93151600;93151500</t>
  </si>
  <si>
    <t>80121701;80121704</t>
  </si>
  <si>
    <t>84121703;81141801;93151501</t>
  </si>
  <si>
    <t>80101700;80161500</t>
  </si>
  <si>
    <t>80101500;80121607</t>
  </si>
  <si>
    <t>80141505;80141504;80141501</t>
  </si>
  <si>
    <t>80121610;84141701;80151503;84141601</t>
  </si>
  <si>
    <t>43233000; 
81111500</t>
  </si>
  <si>
    <t>43232300;81111500;81112200</t>
  </si>
  <si>
    <t>80121706;80121600; 80121700</t>
  </si>
  <si>
    <t>80111600;80121610</t>
  </si>
  <si>
    <t xml:space="preserve"> 
92101800</t>
  </si>
  <si>
    <t>432321500;43232307</t>
  </si>
  <si>
    <t>84121701;84121703</t>
  </si>
  <si>
    <t>55101500;55111600;80141600;80141900;82101500;82101600;82101800;82101900;82141500;82151700;82121506;82111900;83121700</t>
  </si>
  <si>
    <t>92121602;80101500;43232300;43233200</t>
  </si>
  <si>
    <t>44111515;78131602;80161506;43232202;78131804;81112005;84121806</t>
  </si>
  <si>
    <t>55101500;55111600;;80141600;80141900;82101500;82101600;82101800;82101900;82111900;82121500;83121700;82141500;82151700</t>
  </si>
  <si>
    <t>80111600;80141500;80141600;80141900;90101600;90111600</t>
  </si>
  <si>
    <t>77102001;77102001;84101501;84000000</t>
  </si>
  <si>
    <t>55101500;55111600;80141600;80141900;82101500;82101600;82101800:82101900;82111900;82121500;83121700;82141500;82151700</t>
  </si>
  <si>
    <t>55101500;55111600;80141600;80141900;82101500;82101600;82101800;82101900;82111900;82121500;83121700;82141500;82151700</t>
  </si>
  <si>
    <t>80141610;80101511</t>
  </si>
  <si>
    <t>84131500
84131601</t>
  </si>
  <si>
    <t>80111622;85101508;85101605;85101604</t>
  </si>
  <si>
    <t>42171500;42171600;42171700;42171800;42171900;42172000;42172100;42172200</t>
  </si>
  <si>
    <t>46191500;46191600;46191601;46191602;46191614</t>
  </si>
  <si>
    <t xml:space="preserve">93141802;43231505;80111700  </t>
  </si>
  <si>
    <t xml:space="preserve"> 
86101800</t>
  </si>
  <si>
    <t>78111802;78111803;78111800</t>
  </si>
  <si>
    <t>53101600;53101900;53111600</t>
  </si>
  <si>
    <t>80111700;78111500</t>
  </si>
  <si>
    <t>80101500;93151500;93151600</t>
  </si>
  <si>
    <t xml:space="preserve"> 
86121700; 
86101808</t>
  </si>
  <si>
    <t>81111705
81111707
81111800
81111801
81111803
81111804
81111811
81112208
81112218
81112222</t>
  </si>
  <si>
    <t>43232800;43233700;</t>
  </si>
  <si>
    <t xml:space="preserve">81111500;81111812;81111820;81111801; 81112204;81112200 </t>
  </si>
  <si>
    <t>14111500; 44101500; 44103100; 80161800; 81112400; 82121500; 82121700</t>
  </si>
  <si>
    <t>43232700;43232800;81111500;81112200</t>
  </si>
  <si>
    <t>43231500;81111500;81112100;81112200;81161500</t>
  </si>
  <si>
    <t>43231500;43232300;81112200;81111500;81111800</t>
  </si>
  <si>
    <t>43231500;43231600;43232300;81111500;81111800</t>
  </si>
  <si>
    <t>80121500;80121600;80121700</t>
  </si>
  <si>
    <t xml:space="preserve">81111500;81112300 </t>
  </si>
  <si>
    <t>43232800;43233700;43231500</t>
  </si>
  <si>
    <t>81111508;81111507;81111503;81112220</t>
  </si>
  <si>
    <t>43222600;81111500</t>
  </si>
  <si>
    <t xml:space="preserve"> 
43231500</t>
  </si>
  <si>
    <t>81112204;81112200</t>
  </si>
  <si>
    <t>81111500;43231500</t>
  </si>
  <si>
    <t>43231500;81111500;81112000;81112200</t>
  </si>
  <si>
    <t>43231500;81111800;81112000;81112100;81112400;81112500</t>
  </si>
  <si>
    <t>81111500; 81112200</t>
  </si>
  <si>
    <t>43231500;43232300;81111500;81111800;81112200</t>
  </si>
  <si>
    <t>43231500, 81112106;43233200;81111500;81112200;83121600</t>
  </si>
  <si>
    <t xml:space="preserve">43231500;43232300;81111500;81112200 </t>
  </si>
  <si>
    <t>43232300;43233200;81111800;81111500</t>
  </si>
  <si>
    <t>43201800;81111500;81111800</t>
  </si>
  <si>
    <t>81111800;81111900;
81112000;81112200;
81112300</t>
  </si>
  <si>
    <t>43232300;43231500;43232300;81111500;81112200</t>
  </si>
  <si>
    <t>81111800;43231500</t>
  </si>
  <si>
    <t>43231500;81112100;81112200</t>
  </si>
  <si>
    <t>81111800; 81112500; 81112400</t>
  </si>
  <si>
    <t>81111700;81111500;81112000;81112200;81112300;81112400;81112500;81111800;43232300</t>
  </si>
  <si>
    <t>81111506;81111508;81111509;81111500</t>
  </si>
  <si>
    <t xml:space="preserve">43232300;43233200;81111500;81112200 </t>
  </si>
  <si>
    <t>43233200:43232300;81112200;81112300;81111500;81111800</t>
  </si>
  <si>
    <t>80141500
80141505
80141600
80141601
80141603
80141604
80141606
80141626</t>
  </si>
  <si>
    <t>80141500, 80101500</t>
  </si>
  <si>
    <t>80101500; 80101600</t>
  </si>
  <si>
    <t xml:space="preserve">82111804; 82111604 </t>
  </si>
  <si>
    <t>86141500; 86141501; 86111500</t>
  </si>
  <si>
    <t>80101500, 80121700,80111600,80121704</t>
  </si>
  <si>
    <t>70141605, 76101503</t>
  </si>
  <si>
    <t>78101800;56121500</t>
  </si>
  <si>
    <t>43232202
44111515
78131602
78131804
80161506
81112005</t>
  </si>
  <si>
    <t>76121500;47121700,47121702,47121709</t>
  </si>
  <si>
    <t>56101700;56112104;56101703;56101702;56101701;56101708;56101522;56101519;44111900;56112100</t>
  </si>
  <si>
    <t>72153600;73111500</t>
  </si>
  <si>
    <t>92101500;92121701</t>
  </si>
  <si>
    <t>77101504;77101505;77101600:77101700;77102000;77102004;83101509;83101506;70171605;77101706;77101707;70171607;40142207;40151510</t>
  </si>
  <si>
    <t>90101600; 81141601</t>
  </si>
  <si>
    <t>76111501;90101700</t>
  </si>
  <si>
    <t>80141601;80141623</t>
  </si>
  <si>
    <t>43232300;81112003</t>
  </si>
  <si>
    <t>80141500
80141505
80141600
80141601
80141603
80141604
80141606
80141626
93171600</t>
  </si>
  <si>
    <t xml:space="preserve">80141600;  80141507 </t>
  </si>
  <si>
    <t xml:space="preserve">80141507;80141601 </t>
  </si>
  <si>
    <t xml:space="preserve">1 Suscripción a un periódico jurídico y normativo que preste servicios diarios y actualizados </t>
  </si>
  <si>
    <t xml:space="preserve">2 Contratar la realización de la Evaluación bienal gobierno corporativo 2022 2023 </t>
  </si>
  <si>
    <t xml:space="preserve">3 Prestación de servicios de revisoría fiscal </t>
  </si>
  <si>
    <t>4 Realizar los aportes para el cumplimiento de lo establecido en la Ley 1445 De 2011</t>
  </si>
  <si>
    <t>5 Prestación de Servicios profesionales de asesoría jurídica</t>
  </si>
  <si>
    <t>6 Realizar la administración inmobiliaria de los bienes inmuebles propiedad del Fondo colocados en calidad de leasing habitacional por parte del FNA.</t>
  </si>
  <si>
    <t>7 Prestación de servicios de calificadora de riesgos Fitch ratings Colombia-estratégica</t>
  </si>
  <si>
    <t>8 Prestación de Servicios de calificación sobre la capacidad de pago de deuda de largo y corto plazo (emisor) del contratante, así como, la capacidad del contratante de originar activos de contenido crediticio, utilizando para el efecto la escala y procedimiento de calificación correspondientes.</t>
  </si>
  <si>
    <t>9 Prestar Los Servicios Profesionales Para La Asesoría, Capacitación Y Emisión De Conceptos En Materia De Normas Internacionales De Información Financiera (Niif) Para El FNA De Acuerdo Con La Normatividad Vigente.</t>
  </si>
  <si>
    <t>10 Prestación de servicios  de las NIIF y Asistencia técnica en la Circular básica contable y financiera de la Superintendencia Financiera de Colombia  GRUPO BICENTENARIO</t>
  </si>
  <si>
    <t>11 Prestar Los Servicios Profesionales Para La Asesoría, Capacitación Y Emisión De Conceptos En Materia Tributaria  Para El FNA De Acuerdo Con La Normatividad Vigente</t>
  </si>
  <si>
    <t>12 Prestar el servicio de publicación de avisos de afiliados fallecidos del Fondo Nacional del Ahorro a nivel nacional.</t>
  </si>
  <si>
    <t>13 Contratar la prestación de servicios especializados con el propósito de desarrollar una estrategia competitiva a largo plazo para los productos del FNA</t>
  </si>
  <si>
    <t>14 Adquirir servicios de centrales de riesgos de información en lo relacionado con recepción, procesamiento y administración de datos para consulta financieras.</t>
  </si>
  <si>
    <t>15 Prestar el servicio de soporte, mantenimiento y adquisición de funcionalidades de los aplicativos e Finac, e Finac Enterprise, FSASy ALM</t>
  </si>
  <si>
    <t>16 Prestar los servicios de proveeduría o suministro de información para la valoración de las inversiones del FNA y de los fondos que administre, servicios de cálculo y análisis de variables o factores de riesgo, como insumo para medición de riesgo financiero de acuerdo con las metodologías propuestas por el contratista</t>
  </si>
  <si>
    <t>17 Prestación de servicios Administración y custodia de valores del portafolio de inversiones del FNA</t>
  </si>
  <si>
    <t xml:space="preserve">18 Contratar los servicios de una firma para la representación judicial,  extrajudicial y administrativa del Fondo Nacional del Ahorro,  atendiendo de manera integral y diligente las actuaciones correspondientes dentro todas las etapas procesales donde estén involucrados los intereses del Fondo, en las diferentes ramas del derecho, especialmente en laboral, civil y administrativo. 
</t>
  </si>
  <si>
    <t>19 Contratar empresas que presten servicios de recuperación de cartera en etapa de cobro preventivo, administrativo y cartera titularizada de créditos que se encuentran desde 0 hasta N días en mora, a nivel nacional</t>
  </si>
  <si>
    <t>20 Renovación de la afiliación a la Asociación colombiana de la industria de la cobranza Colcob</t>
  </si>
  <si>
    <t>21 Prestación de servicios profesionales para representación judicial y extrajudicial en todo el territorio nacional, a fin de adelantar el recaudo de la cartera de la entidad que cumpla con las políticas de judicialización.</t>
  </si>
  <si>
    <t>22 Contratar Una Firma Para Adelantar Servicios Desarchive, desglose de garantías y Desembargo De Bienes  En Juzgados A Nivel Nacional</t>
  </si>
  <si>
    <t xml:space="preserve">23 Contratar una firma para adelantar Auditoria en procesos ejecutivos, insolvencias, restituciones y demás procesos en los que sea parte el FNA para la recuperación de la cartera </t>
  </si>
  <si>
    <t xml:space="preserve">24 Constatar una firma para Vigilancia juridicial a los procesos jurídicos en los que el FNA es parte </t>
  </si>
  <si>
    <t>25 Prestación De Servicios Profesionales De Representación Judicial Como Apoderado Del FNA Para El Cobro Judicial Y Trámites Concursales O De Insolvencia Orientados A La Recuperación Del Crédito Constructor Otorgado Por El FNA</t>
  </si>
  <si>
    <t>26 Prestación de servicios de administración y comercialización de los inmuebles que reciba el Fondo Nacional del Ahorro como Bienes recibidos en dación en pago, adjudicación o restituidos “BRDPR” (Incluye Servicios Públicos, Impuestos, Administración, Visitas, Mantenimientos)</t>
  </si>
  <si>
    <t>27 Prestación de SERVICIOS DE CAPTURA Y VALIDACIÓN DE DATOS CONTENIDOS EN LOS FORMULARIOS Y DOCUMENTOS ENTREGADOS POR EL FNA.</t>
  </si>
  <si>
    <t xml:space="preserve">28 Prestación de servicios profesionales para la elaboración de la estrategia de higienización de los Puntos de Atención del Fondo Nacional del Ahorro </t>
  </si>
  <si>
    <t>29 Contratar la elaboración e implementación de una estrategia comercial y de marketing  digital para el fortalecimiento de la canal digital del Fondo Nacional del Ahorro</t>
  </si>
  <si>
    <t xml:space="preserve">30 Realizar la afiliación a Icontec con el fin de obtener los servicios de actualización en normatividad técnica de calidad, capacitaciones, charlas virtuales y boletines informativos mensuales y otros servicios. </t>
  </si>
  <si>
    <t>31 Contratar  auditoría para  la renovación del certificado del Sistema de Gestion de Calidad en la ISO 9001:2015, para el servicio de administración de cesantías, ahorro voluntario y gestión de crédito para vivienda.</t>
  </si>
  <si>
    <t>32 Contratar consultoría para el desarrollo del modelo de sostenibilidad en el marco de las normas ISO</t>
  </si>
  <si>
    <t>33 Aunar esfuerzos para la implementación de soluciones de vivienda basadas en innovación y sostenibilidad, que contribuya con la disminución del déficit habitacional.</t>
  </si>
  <si>
    <t>34 Contratar una auditoría externa para la certificación de sostenibilidad ISO</t>
  </si>
  <si>
    <t>35 Prestación de servicios para realizar los avalúos a los inmuebles con los que los afiliados garantizaron o garantizarán, los créditos aprobados por el FNA</t>
  </si>
  <si>
    <t>36 Prestación de servicios de publicación de avisos informando el extravío, pérdida, hurto, deterioro, o destrucción total o parcial de los títulos valores, así como el extracto de la demanda dentro del proceso de cancelación y reposición, en virtud de lo dispuesto en el Código General del Proceso</t>
  </si>
  <si>
    <t>37 Prestación de servicios de autenticación de firmas, huellas y demás documentos necesarios para las diversas actuaciones judiciales, comerciales o administrativas, que deba adelantar el FNA. así como la elaboración de poderes generales y especiales para que los representantes de la entidad puedan ejercer las funciones propias de su cargo y las encomendadas por la presidencia del FNA.</t>
  </si>
  <si>
    <t>38 Prestación de servicios de representación judicial a nivel nacional para la recuperación y consecución de títulos valores mediante procesos judiciales de cancelación, reposición y reivindicación de títulos valores de acuerdo con lo estipulado en el artículo 398 del código general de proceso, así como las normas que lo modifiquen o adicionen.</t>
  </si>
  <si>
    <t>39 DECEVAL por su cuenta, costo y riesgo, con plena autonomía técnica, administrativa y financiera, por su especial conocimiento en la materia, prestará al DEPOSITANTE DIRECTO un servicio que le permita administrar el proceso de emisión, custodia y administración de Pagarés desmaterializados, por cuenta propia y/o de terceros, a través del registro de los títulos a través  de la anotación en cuenta, de conformidad con lo regulado en las Leyes 27 de 1990, 527 de 1999, 964 de 2005, el Decreto 2555 de 2010, el Reglamento de Operaciones de DECEVAL y demás normas que se ocupen o se llegaren a ocupar del tema</t>
  </si>
  <si>
    <t>40 Contratar la interventoría técnica, jurídica, administrativa y financiera a la ejecución del contrato cuyo objeto es: “prestar los servicios especializados en custodia, administración y control de los documentos constitutivos de las obligaciones crediticias y garantías que contienen los créditos otorgados por el FNA”.</t>
  </si>
  <si>
    <t>41 Prestación de servicios especializados en custodia, administración y control de los documentos constitutivos de las obligaciones crediticias y garantías que contienen los créditos otorgados por el FNA.</t>
  </si>
  <si>
    <t>42 Prestación de servicio como subcustodio de Deceval respecto de los pagarés expedidos en forma física que el depositante directo le entregue en depósito, para que, entre otros fines, sean admisibles para acceder a un ATL u operaciones de liquidez</t>
  </si>
  <si>
    <t>43 Prestación de servicios de custodia, administración, transporte, recuperación y consultas de documentos que hacen parte integral de los portafolios administrados por el FNA, pertenecientes a la titularizadora colombiana</t>
  </si>
  <si>
    <t>44 Prestación de Servicios De Monitoreo De Medios Tradicionales, Análisis De Información Noticiosa, Publicada En Los Diferentes Medios De Comunicación Masivos Y Especializados (Prensa. Radio, Televisión, Medios Electrónicos, Redes Sociales).</t>
  </si>
  <si>
    <t>45 Prestación de servicios de una Agencia Integral De Comunicaciones Estratégicas Y Central De Medios, Para La Elaboración, Ejecución Y Divulgación De Proyectos Y Estrategias Comerciales, De Marketing, Comunicacionales E Institucionales Del Fondo Nacional Del Ahorro.  </t>
  </si>
  <si>
    <t>46 Prestar los servicios operativos y logísticos para el desarrollo de la planeación, organización y ejecución de los congresos, ferias, foros, eventos, convenciones y/o eventos similares que planee, financie y/o cofinancie el Fondo Nacional del Ahorro, de acuerdo con los lineamientos estratégicos que determine la entidad en cumplimiento de los planes, programas, campañas e iniciativas que se requieran para la promoción, posicionamiento, socialización y difusión de la marca FNA</t>
  </si>
  <si>
    <t>47 Dar cumplimiento con la información (formatos) requerida por el ente de control, a través del capítulo XXXI, parte 2 numeral 10 Riesgo Tasa de Interés del Libro Bancario y anexos de la Circular Básica Contable Financiera expedida por la Superintendencia Financiera de Colombia.</t>
  </si>
  <si>
    <t>48 Prestación de servicios de una Agencia De Investigación De Mercados</t>
  </si>
  <si>
    <t xml:space="preserve">49 Prestación de Servicios de una Agencia Integral De Comunicaciones. </t>
  </si>
  <si>
    <t>50 Prestación de servicios de un contact center especializado, enfocado en el asesoramiento, acompañamiento, seguimiento y orientación a los usuarios, en los productos y servicios ofrecidos por el Fondo Nacional del Ahorro a nivel nacional e internacional.</t>
  </si>
  <si>
    <t>51 Prestación de servicios para la Divulgación De Contenidos Publicitarios  Para  Programas De Vivienda Nacional</t>
  </si>
  <si>
    <t>52 Aunar esfuerzos para facilitarle a los empleadores el trámite, liquidación y pago de cesantías de los trabajadores afiliados al Fondo.</t>
  </si>
  <si>
    <t>53 Contratar la asesoría integral de un corredor de seguros para el manejo del programa de grupo vida, requeridos por el Fondo Nacional del Ahorro</t>
  </si>
  <si>
    <t>54 Adquisición de las pólizas de Todo Riesgo Daños Materiales, Vehículos, Responsabilidad Civil, Manejo Global, Soat a través de Compañía(s) de seguros legalmente establecida (s) en el país y autorizada(s) por la Superintendencia Financiera de Colombia</t>
  </si>
  <si>
    <t>55 Adquisición de las pólizas de Incendio Grupo Deudores a través de compañías de seguros con el fin de dar cumplimiento a lo señalado en la normatividad vigente, en las cuales el Fondo Nacional del Ahorro actúa como tomador por cuenta de sus deudores y/o locatarios</t>
  </si>
  <si>
    <t>56 Adquisición de las pólizas de Vida de los funcionarios, a través de compañía(s) de seguros legalmente establecida(s) en el país y autorizada(s) por la Superintendencia Financiera de Colombia</t>
  </si>
  <si>
    <t xml:space="preserve">57 Adquisición de las pólizas de Infidelidad y Riesgos Financieros, a través de compañía(s) de seguros legalmente establecida(s) en el país y autorizada(s) por la Superintendencia Financiera de Colombia </t>
  </si>
  <si>
    <t>58 Adquisición de las pólizas de Responsabilidad Civil para servidores públicos y/o funcionarios con regímenes de Responsabilidad similares a los de los Servidores Públicos del FNA a través de compañía(s) de seguros legalmente establecida(s) en el país y autorizada(s) por la Superintendencia Financiera de Colombia</t>
  </si>
  <si>
    <t>59 Adquisición de las pólizas de Vida Grupo Deudores, a través de compañías de seguros con el fin de dar cumplimiento a lo señalado en la normatividad vigente, en las cuales el Fondo Nacional del Ahorro actúa como tomador por cuenta de sus deudores y/o locatarios</t>
  </si>
  <si>
    <t>60 Adquisición de las pólizas de Desempleo, a través de compañías de seguros con el fin de dar cumplimiento a lo señalado en la normatividad vigente, en las cuales el Fondo Nacional del Ahorro actúa como tomador por cuenta de sus deudores y/o locatarios</t>
  </si>
  <si>
    <t>61 Contratar la asesoría integral de un corredor de seguros para el manejo del programa de Incendio grupo deudores, requeridos por el Fondo Nacional del Ahorro</t>
  </si>
  <si>
    <t>62 Contratar la asesoría integral de un corredor de seguros para el manejo del programa de grupo desempleo, requeridos por el Fondo Nacional del Ahorro</t>
  </si>
  <si>
    <t>63 Adquisición de la póliza de Ciberseguridad del FNA</t>
  </si>
  <si>
    <t>64 Prestación del servicio de Área Protegida Para La Atención De Emergencias Y Urgencias Médicas Dentro De Las Instalaciones Del FNA.</t>
  </si>
  <si>
    <t>65 Contratar el suministro de Señalética De Seguridad Tipo Inclusión  Y De Bioseguridad Necesarias Den Todas Las Sedes FNA.</t>
  </si>
  <si>
    <t>66 Contratar la prestación de servicios de Exámenes Médicos Ocupacionales (Ingreso, Egreso, Pos Incapacidad, Batería De Riesgo Psicosocial, Pruebas COVID , Vacunas  Y Análisis De Puesto De Trabajo) para los empleados del FNA</t>
  </si>
  <si>
    <t xml:space="preserve">67 Suministro Y Distribución De Elementos De Botiquín, Elementos Principales Para La Atención De Emergencias, Elementos De Protección Personal Epp, Elementos De Bioseguridad Y Elementos de seguridad Industrial. </t>
  </si>
  <si>
    <t>68 Adquisición, Recarga Y Mantenimiento Correctivo Y Preventivo De Extintores.</t>
  </si>
  <si>
    <t>69 Prestación de servicios para la Captación, Selección Y Evaluación De Candidatos Para Los Procesos De Selección De Cargos De Líderes, Ejecutivos, Profesionales De Alto Nivel Y Otros Cargos Específicos En El Fondo Nacional Del Ahorro</t>
  </si>
  <si>
    <t>70 Contratar el servicio de una  Herramienta De Reclutamiento De Candidatos Para Los Procesos De Selección Del FNA Con El Fin De Garantizar El Cubrimiento De La Planta Y La Adecuada Operación De La Entidad.</t>
  </si>
  <si>
    <t>71 Suministro De Pruebas Psicotécnicas Para La Evaluación Y Medición De Competencias Blandas De Los Trabajadores O Candidatos En Los Procesos De Selección Del FNA</t>
  </si>
  <si>
    <t>72 Prestación De Servicios De Capacitación Dirigida A Los Trabajadores De La Entidad Para El Desarrollo De Diferentes Temáticas, Enmarcadas En Las Escuelas Incluidas En El Plan Institucional De Capacitación De Cada Anualidad Del Fondo Nacional Del Ahorro.</t>
  </si>
  <si>
    <t>73 Prestación de servicios para Desarrollar el Plan de Acción derivado de los resultados de la medición del clima organizacional.</t>
  </si>
  <si>
    <t>74 Servicio especial de Transporte de pasajeros para los trabajadores de planta que desempeñan sus labores en la sede principal del FNA.</t>
  </si>
  <si>
    <t>75 Prestación De Servicios Para El Desarrollo Del Plan De Bienestar Laboral En Todo El Territorio Nacional Donde Haya Presencia Del FNA.</t>
  </si>
  <si>
    <t xml:space="preserve">76 Suministro De Bonos, vales o Tarjetas Electrónicas De Dotación Para Los Funcionarios De Planta Del Fondo Nacional Del Ahorro. </t>
  </si>
  <si>
    <t>77 
Suministro de tiquetes aéreos en vuelos nacionales e internacionales, requeridos para el desplazamiento del personal en el desarrollo de las actividades y  eventos  programados y/o desarrollados y/o en las que haga parte el FNA, acorde con las especificaciones técnicas definidas por la entidad y demás disposiciones vigentes que rigen la materia.</t>
  </si>
  <si>
    <t>78 Elaborar Los Cálculos Actuariales Correspondientes A Los Beneficios De Los Empleados De Planta Del Fondo Nacional Del Ahorro con corte al  31 De Diciembre De 2024, De Conformidad Con Las Normas Internacionales De Información Financiera (Niif) Y En Especial Lo Enmarcado Con La Nic19 “Beneficios A Empleados</t>
  </si>
  <si>
    <t>79 Prestación De Servicios De Asesoría Integral, Permanente En Derecho Laboral Individual, Colectivo Y Seguridad Social</t>
  </si>
  <si>
    <t>80 Suministro, Administración Y Pago De Nómina De Trabajadores En Misión Atendiendo A Las Necesidades De Crecimiento Para Cumplimiento De Los Objetivos Del Fondo Nacional Del Ahorro</t>
  </si>
  <si>
    <t>81 Contratación de los mejores sesenta (60) estudiantes universitarios para realizar sus prácticas en el FNA.</t>
  </si>
  <si>
    <t>82 Prestación de servicios para  la implementación de las iniciativas y/o proyectos de transformación digital generados en la estrategia  "transformación digital" para el FNA.</t>
  </si>
  <si>
    <t xml:space="preserve">83 Suscripción de la suite de licencias corporativas de Microsoft para el Fondo Nacional del Ahorro (FNA) </t>
  </si>
  <si>
    <t>84 Renovación del licenciamiento para la infraestructura tecnológica de hardware y software cisco, incluido el soporte especializado Smart net total care</t>
  </si>
  <si>
    <t>85 Prestar soluciones y servicios integrales de tecnologías de la información y telecomunicaciones, que permitan la transformación, renovación, mantenimiento, operación y funcionamiento para soportar los componentes de la plataforma tecnológica del Fondo Nacional de Ahorro a Nivel Nacional.</t>
  </si>
  <si>
    <t>86 Prestación integral de servicio de impresión copiado y escaneo para el FNA</t>
  </si>
  <si>
    <t>87 Prestación de servicios de Soporte técnico y actualización del software update license &amp; support de la licencia Oracle Database Standard Edition Propiedad del FNA.</t>
  </si>
  <si>
    <t>88 Renovar el licenciamiento, soporte y mantenimiento técnico integral especializado del software que conforma la plataforma IBM (SOA) del FNA.</t>
  </si>
  <si>
    <t>89 Renovar la membresía ante LANIC, del prefijo (pool de direcciones) Ipv6 /44 y un número autónomo (asn) a nombre del FNA</t>
  </si>
  <si>
    <t>90 Renovar la suscripción, soporte y mantenimiento redhat Enterprise Linux for virtual datacenters with Smart management premium para 2 nodos físicos.</t>
  </si>
  <si>
    <t>91 Adquirir la renovación del licenciamiento adobe creative cloud para el fondo nacional del ahorro</t>
  </si>
  <si>
    <t>92 Contratar los servicios de instalación, configuración y puesta en marcha de enlaces o canales de datos punto a punto, para el acceso a las plataformas de mercado de valores de las entidades Banco de la República y Deceval.</t>
  </si>
  <si>
    <t>93 Renovar el soporte y mantenimiento licenciamiento BizAgi</t>
  </si>
  <si>
    <t>94 Prestación de servicios para la Transición al protocolo  Ipv6 en coexistencia con Ipv4 en todas sus fases, así como, la capacitación de acuerdo con lo establecido por el Ministerio de Tecnologías de la Información y las comunicaciones - MINTIC para el fondo nacional del ahorro – FNA.</t>
  </si>
  <si>
    <t>95 Suscripción del licenciamiento adobe acrobat pro para el Fondo Nacional del Ahorro</t>
  </si>
  <si>
    <t>96 Renovar la suscripción y soporte de las licencias VMware que permite la virtualización de servidores Intel (Windows y Linux) requeridos para los ambientes de desarrollo, pruebas, certificación y producción de los servicios tecnológicos ofrecidos por el FNA.</t>
  </si>
  <si>
    <t>97 Prestación del servicio de Soporte técnico y mantenimiento del fabricante de la plataforma de cómputo Synergy  del Fondo Nacional del Ahorro</t>
  </si>
  <si>
    <t>98 Derechos de uso perpetuo para el licenciamiento de Microsoft SQL server Enterprise Core all languages license &amp; software assurance 2 licenses_ea_ap incluyendo el software assurance por un año.</t>
  </si>
  <si>
    <t>99 Renovación del soporte y mantenimiento del licenciamiento de herramientas ITOM con que cuenta el Fondo Nacional del Ahorro.</t>
  </si>
  <si>
    <t>100 Adquisición del licenciamiento del soporte y mantenimiento para el aplicativo Bizagi</t>
  </si>
  <si>
    <t>101 Contratar los estudios para realizar el diseño de la modernización del centro de datos principal y  CAPE 2</t>
  </si>
  <si>
    <t>102 Contratar los servicios de instalación, configuración y puesta en marcha de enlaces o canales de datos punto a punto, para el acceso a la plataforma de la Bolsa de Valores de Colombia (BVC).</t>
  </si>
  <si>
    <t>103 Prestación de servicios de administración integral (operación y mantenimiento), para los motores de bases de datos SAP ASE, SAP IQ y SAP HANA, para los productos de integración de datos SAP Data Services, SAP Replication Server y para el producto de explotación analítica de datos SAP Business Objects.</t>
  </si>
  <si>
    <t>104 Contratar el servicio de soporte técnico, mantenimiento y actualización de software en modalidad Enterprise para los productos SAP de propiedad del FNA.</t>
  </si>
  <si>
    <t>105 Prestación de servicios para la Modernización de la infraestructura de networking y ampliación de capacidades en servidores, almacenamiento, respaldo, seguridad y componentes del centro de datos y de las sedes a nivel nacional, incluye instalación, configuración, migración, implementación de servicios, puesta en marcha y afinamiento de todos los componentes.</t>
  </si>
  <si>
    <t>106 Renovación de los servicios de soporte, acompañamiento y capacitación del sistema de información kactus.</t>
  </si>
  <si>
    <t>107 Prestación de Servicios de soporte técnico, mantenimiento, derecho de uso, actualización y nuevos desarrollos de las aplicaciones transaccionales desarrolladas sobre la plataforma de pagos para el Fondo Nacional de Ahorro.</t>
  </si>
  <si>
    <t>108 Prestación de servicios de administración, soporte, mantenimiento y desarrollo de los componentes y actividades especializadas por demanda del sistema de gestión de cartera ADMINFO y Agentes Virtuales, bajo el modelo SAAS (software como servicio).</t>
  </si>
  <si>
    <t>109 Realizar la renovación de la suscripción del servicio validación del código de barras de respuesta eficiente al consumidor (ECR)</t>
  </si>
  <si>
    <t>110 Renovación de los servicios de Google Cloud Platform – GCP en alta disponibilidad para soportar las funcionalidades propias del ERP del Fondo Nacional del Ahorro - FNA</t>
  </si>
  <si>
    <t>111 Prestación de servicios de Evolución, soporte y mantenimiento de las automatizaciones que se encuentran productivas en el FNA y diseño e implementación de nuevas automatizaciones de procesos que se requieran a través de la plataforma Agility  RPA</t>
  </si>
  <si>
    <t xml:space="preserve">112 Prestación de servicios de soporte, mantenimiento, gestión desarrollo de nuevos requerimientos funcionales del sistema de información Cobis para garantizar la operación del Fondo Nacional del Ahorro. </t>
  </si>
  <si>
    <t>113 Prestación de  servicios especializados que permitan la definición y la implementación de la arquitectura y el gobierno de SOA, tendientes a mejorar los procesos de desarrollo, despliegue, soporte y operación de los Sistemas de Información del FNA.</t>
  </si>
  <si>
    <t>114 Prestación de servicios de soporte y actualización de la plataforma para el cumplimiento del Sistema de Administración del Riesgo de Lavado de Activos y Financiación del Terrorismo - SARLAFT VIGIA Monitoreo y Control.</t>
  </si>
  <si>
    <t>115 Contratar el servicio de facturación electrónica a través de la DIAN, integrada a los sistemas de información del FNA.</t>
  </si>
  <si>
    <t>116 Prestación de servicios de soporte y mantenimiento de la plataforma de aprendizaje E-learning , incluye los servicios de desarrollo, personalización, actualización y producción de contenidos.</t>
  </si>
  <si>
    <t>117 Prestación de servicios de soporte, mantenimiento, ajuste y configuración de la plataforma de gestión de calidad Isolucion del FNA.</t>
  </si>
  <si>
    <t>118 Renovar la suscripción, habilitación de data storage y soporte de segundo nivel para el sistema CRM del FNA, incluye almacenamiento.</t>
  </si>
  <si>
    <t xml:space="preserve">119 Contratar una plataforma del Sistema de Gestión de Documentos Electrónicos de Archivos S.G.D.E.A para el cumplimiento normativo de la gestión documental del Fondo Nacional del Ahorro. </t>
  </si>
  <si>
    <t>120 Prestación de servicios especializados para la definición de la estrategia y la hoja de ruta para la modernización del Core Bancario del FNA.</t>
  </si>
  <si>
    <t>121 Contratar la implementación de la estrategia de modernización del Core Bancario del FNA.</t>
  </si>
  <si>
    <t>122 Prestación de servicios para la implementación de funcionalidad en el aplicativo ALM-FINAC, con el fin de generar el formato normativo de riesgo financiero del FNA, en cumplimiento a la circular externa 025 de 2022 y Capitulo XXXI de la Circular Básica Contable y Financiera expedida por la Superintendencia Financiera de Colombia. </t>
  </si>
  <si>
    <t>123 Contratar la renovación del derecho de uso de la herramienta de arquitectura empresarial Mega Hopex, la adquisición de dos módulos para la Arquitectura Empresarial y Gobierno de Datos y  el entrenamiento en la herramienta para el desarrollo de capacidades de gestión al interior del FNA.</t>
  </si>
  <si>
    <t>124 Modernización tecnológica de software de nómina y manejo de base de datos de los diferentes tipos de contratación de personal del FNA</t>
  </si>
  <si>
    <t>125 Adquirir una plataforma tecnológica para la gestión, seguimiento y control del Plan Anual de Adquisiciones del FNA.</t>
  </si>
  <si>
    <t>126 Adquirir una plataforma tecnológica que permita la gestión, seguimiento, monitoreo, evaluación y visualización de los planes institucionales del FNA.</t>
  </si>
  <si>
    <t xml:space="preserve">127 Adquirir la plataforma de Azure Devops para la implementación de metodologías ágiles para el ciclo de vida del desarrollo de software. </t>
  </si>
  <si>
    <t>128 Contratar los servicios especializados de una Fábrica de software para el desarrollo, soporte y mantenimiento y calidad de los sistemas de información no Core del FNA.</t>
  </si>
  <si>
    <t>129 Adquisición de una solución tecnológica para el procesamiento electrónico de la cartera del producto crédito constructor del Fondo Nacional del Ahorro.</t>
  </si>
  <si>
    <t>130 Suscripción de una solución automatizada para procesar la liquidación de incentivos comerciales del Fondo Nacional del Ahorro</t>
  </si>
  <si>
    <t>131 Contratar servicios de plataforma cloud de Microsoft Azure para el desarrollo de asistentes conversacionales.</t>
  </si>
  <si>
    <t>132 Implementación de iniciativas para mejorar la experiencia de usuario (UX) a través de los canales digitales del FNA.</t>
  </si>
  <si>
    <t>133 Adquirir una plataforma de seguridad en la nube CNAAP (Cloud Native Application Protection Platform).</t>
  </si>
  <si>
    <t>134 Adquirir una herramienta que permita garantizar la seguridad del código fuente (Ofuscamiento de código) de los sistemas de información del FNA.</t>
  </si>
  <si>
    <t>135 Contratar la renovación de los servicios de la plataforma "GOANYWHERE", incluye administración, soporte en sitio y soporte y mantenimiento de fabricante.</t>
  </si>
  <si>
    <t>136 Adquirir la solución tecnológica tipo SAAS para la administración de riesgos, cumplimiento, gestión y soporte para el Sistema de Gestión de Seguridad de la Información y el Sistema de Administración de Riesgo Operativo – SARO.</t>
  </si>
  <si>
    <t xml:space="preserve">137 Contratar el servicio de  renovación, soporte y mantenimiento de la solución de seguridad privileged Access management (PAM) gestión de accesos privilegiados. </t>
  </si>
  <si>
    <t xml:space="preserve">138 Aunar esfuerzos entre el Fondo Nacional del Ahorro y el Ministerio de Relaciones Exteriores con el fin de promover la oferta de servicios de la Entidad incentivando entre los Colombianos Residentes en el Exterior el producto Ahorro Voluntario Contractual (AVC) y el acceso al crédito de vivienda. </t>
  </si>
  <si>
    <t>139 Prestación de Servicios de medición de satisfacción del cliente y comparativo con el sector bancario en relación con los productos y servicios que ofrece el FNA, junto con el acompañamiento correspondiente en la elaboración de planes de mejoramiento hacia las áreas empresas</t>
  </si>
  <si>
    <t>140 Prestación de servicios para la medición del índice de lealtad, satisfacción y NPS (NET PROMOTER SCORE) de las empresas públicas, privadas y constructoras respecto a los productos, procesos y servicios que ofrece el FNA</t>
  </si>
  <si>
    <t>141 Prestación de servicios de interpretación y traducción en lenguas nativas de los documentos y solicitudes de información relacionado con los tramites, productos, servicios y normatividad del FNA, para garantizar los derechos de las personas que hablen otras lenguas o dialectos en Colombia.</t>
  </si>
  <si>
    <t>142 Prestación de servicios para el desarrollo e implementación de un modelo de inclusión financiera que facilite y fortalezca la comunicación de características y condiciones de productos del portafolio del Fondo Nacional del Ahorro para facilitar la toma de decisiones económicas y financieras de clientes y potenciales usuarios de sus servicios.</t>
  </si>
  <si>
    <t xml:space="preserve">143 Prestación De Servicios Profesionales Para La Asesoría En Materia De Contratación </t>
  </si>
  <si>
    <t>144 Suministro De Papelería Y Útiles De Oficina Para Atender Las Necesidades De Las Diferentes Dependencias Del FNA A Nivel Nacional</t>
  </si>
  <si>
    <t>145 Suministro De Combustible: Gasolina Corriente, Regular O Diesel Para Los Vehículos De FNA</t>
  </si>
  <si>
    <t xml:space="preserve">146 Prestación Del Servicio De Vigilancia Y Seguridad Privada Para La Adecuada Protección, Custodia, Amparo Y Salvaguarda De Los Bienes Muebles E Inmuebles </t>
  </si>
  <si>
    <t>147 Prestación del servicio De Lavado Y Desinfección De Los Vehículos De Propiedad Del Fondo Nacional Del Ahorro.</t>
  </si>
  <si>
    <t>148 Prestación del servicio de mantenimiento preventivo y correctivo para los vehículos propiedad del FNA, con suministro de repuestos originales.</t>
  </si>
  <si>
    <t>149     Prestar el servicio de mantenimiento preventivo  y correctivo de Aires Acondicionados  con el suministro e instalación de repuestos A Nivel Nacional</t>
  </si>
  <si>
    <t>150 Prestación del servicio de mantenimiento preventivo y correctivo con el suministro e instalación de repuestos para de los ascensores de FNA.</t>
  </si>
  <si>
    <t>151 Prestar el servicio de mantenimiento preventivo y correctivo De Las Bombas Hidráulicas</t>
  </si>
  <si>
    <t>152 Prestación de servicio de saneamiento ambiental, fumigación, desratización, desinsectación, desinfección de ambiente y lavado de tanques de almacenamiento agua potable</t>
  </si>
  <si>
    <t xml:space="preserve">153 Prestación de Servicio De Traslado, Cargue Y Descargue De Mobiliario propiedad del FNA que se encuentra en la sede principal y los puntos de atención. </t>
  </si>
  <si>
    <t>154 Prestación de servicios de Apoyo logístico y alimentación</t>
  </si>
  <si>
    <t>155 Prestar los servicios de Custodia, Bodega y Asignación de Puestos de trabajo para el FNA.</t>
  </si>
  <si>
    <t>156 Prestación de servicios de organización, digitalización, captura, limpieza y saneamiento documental del archivo central, así como la solución tecnológica para el almacenamiento (IaaS), consulta y administración de documentos digitalizados y demás actividades conexas y asociadas a la gestión documental para el FNA.</t>
  </si>
  <si>
    <t>157 Adquisición y siembra de árboles de especies nativas como medida de compensación de los impactos ambientales generados por el FNA.</t>
  </si>
  <si>
    <t xml:space="preserve">158 Adquisición  De Contenedores Centro De Acopio - Puntos Ecológicos Faltantes en la sede principal y los puntos de atención. </t>
  </si>
  <si>
    <t>159 Contratar el suministro e instalación del nuevo mobiliario para la Entidad en la sede principal, puntos de atención o donde llegare a prestar sus servicios el Fondo Nacional del Ahorro.</t>
  </si>
  <si>
    <t xml:space="preserve">160 Suministro de electrodomésticos y equipos que se requieren para optimizar el bienestar social de los colaboradores de planta, en misión y usuario del Fondo Nacional del Ahorro, a nivel nacional y así fortalecer y mejorar las condiciones en la infraestructura.
</t>
  </si>
  <si>
    <t>161 Suministro De Aires Acondicionados</t>
  </si>
  <si>
    <t>162 Suministro de plantas eléctricas y equipos complementarios para los puntos de atención que cuentan con dificultades en el abastecimiento constante de energía eléctrica. </t>
  </si>
  <si>
    <t xml:space="preserve">163 Adecuaciones Locativas  Sede Central Y Puntos Atención A Nivel Nacional </t>
  </si>
  <si>
    <t>164 Prestación de servicios de seguridad electrónica, sistemas integrados de circuito cerrado de televisión – CCTV, alarma monitoreada, control de acceso biométrico, a nivel nacional, así como el control de visitantes en la sede principal; los cuales deberán estar enlazados a la Central de Monitoreo del FNA en la ciudad de Bogotá.</t>
  </si>
  <si>
    <t>165 Prestación de servicios de Elaboración e implementación del Programa de Uso Eficiente y Ahorro de Agua para lograr la optimización del recurso hídrico dentro de la entidad, sede CNA.</t>
  </si>
  <si>
    <t>166 Prestación de servicios de Alquiler parque automotor para el Fondo Nacional del Ahorro- 13 vehículos</t>
  </si>
  <si>
    <t>167 Arrendamiento del local 245 ubicado en la Carrera 15 No. 3AN-10 del
Municipio de Piedecuesta (Santander).</t>
  </si>
  <si>
    <t>168 Arrendamiento Del Inmueble Ubicado En La Calle 19 No. 6-68 P-2 Edificio Ángel De La Ciudad De Bogotá D.C.</t>
  </si>
  <si>
    <t>169 Arrendamiento Del Inmueble Ubicado En La Calle 95 No. 99-11 De La Ciudad De Apartadó (Antioquia)</t>
  </si>
  <si>
    <t>170 Arrendamiento Del Inmueble Ubicado En La Carrera 14 No. 5 - 99 De La Ciudad De Armenia - Quindío</t>
  </si>
  <si>
    <t>171 Arrendamiento Del Inmueble Ubicado En La Transversal 60 No. 128 A-68 De La Ciudad De Bogotá D.C. Localidad Suba.</t>
  </si>
  <si>
    <t>172 Arrendamiento Del Inmueble Ubicado En La Calle 44 No. 52 – 06 Centro Administrativo Nacional -Can De La Ciudad De Bogotá D.C</t>
  </si>
  <si>
    <t>173 Arrendamiento Del Inmueble Ubicado En La Avda. Kra. 68 No. 90 - 88 Locales 2 - 062E Y 2-062F Centro Comercial Cafam Floresta En La Ciudad De Bogotá</t>
  </si>
  <si>
    <t>174 Arrendamiento Del Inmueble Ubicado En La Diagonal 57 C Sur No. 62 - 60 Centro Comercial Paseo Villa Del Rio Local 110K De La Ciudad De Bogotá Localidad Bosa</t>
  </si>
  <si>
    <t>175 Arrendamiento Del Inmueble Ubicado En La Carrera 36 No. 51-48 De La Ciudad De Bucaramanga – Santander</t>
  </si>
  <si>
    <t>176 Arrendamiento del inmueble ubicado en la carrera 56 # 5 – 80 de la ciudad de Cali, Valle del Cauca.</t>
  </si>
  <si>
    <t xml:space="preserve">177 Arrendamiento del inmueble ubicado en la avenida de las Américas # 22n – 47 de la ciudad de Cali, Valle del cauca. </t>
  </si>
  <si>
    <t>178 Arrendamiento del inmueble ubicado en la calle del arsenal # 8b – 121 de la ciudad de Cartagena, Bolívar</t>
  </si>
  <si>
    <t>179 Arrendamiento Del Inmueble Ubicado En La Carrera 3 No. 26 B – 19 Del Barrio Roma, Quibdó – Chocó</t>
  </si>
  <si>
    <t>180 Arrendamiento Del Inmueble Ubicado En La Calle 12 A No. 2 E-48 De La Ciudad De Cúcuta – Norte de Santander.</t>
  </si>
  <si>
    <t>181 Arrendamiento Del Inmueble Ubicado En La Calle 12 No. 12-57 De La Ciudad de Florencia</t>
  </si>
  <si>
    <t>182 Arrendamiento del inmueble ubicado en la calle 20 # 12 – 34 de la ciudad de Girardot, Cundinamarca.</t>
  </si>
  <si>
    <t>183 Arrendamiento Del Inmueble Ubicado En La Calle 62 Con Carrera 6, Mz 1 Lote 13 Urbanización Arkacentro, Los Parrales, Sector II De La Ciudad de Ibagué – Tolima</t>
  </si>
  <si>
    <t>184 Arrendamiento Del Inmueble Ubicado En La Carrera 3 No. 11-18/24 De La Ciudad De La Dorada – Caldas.</t>
  </si>
  <si>
    <t>185 Arrendamiento Del Inmueble Ubicado En La Calle 20 No. 22-27 Edificio Cumanday De La Ciudad De Manizales – Caldas.</t>
  </si>
  <si>
    <t xml:space="preserve">186 Arrendamiento del inmueble ubicado en la carrea 14 # 12 – 43 de la ciudad de Mitú, Vaupés. </t>
  </si>
  <si>
    <t>187 Arrendamiento del inmueble ubicado en la carrera 3 # 25 – 42 de la ciudad de Montería, Córdoba</t>
  </si>
  <si>
    <t>188 Arrendamiento Del Inmueble Ubicado En La Calle 10 No. 7 A -09, Calle 10 No. 7 A -21 Y 7 A-33 De La Ciudad De Neiva – Huila</t>
  </si>
  <si>
    <t>189 Arrendamiento Del Inmueble Ubicado En La Calle 20 No. 26 - 32 Y 26 - 38 De La Ciudad De Pasto - Nariño</t>
  </si>
  <si>
    <t xml:space="preserve">190 Arrendamiento del inmueble ubicado en la calle 19 # 6 – 48 lc 211 Centro Comercial Alcides Arévalo, de la ciudad de Pereira, Risaralda. </t>
  </si>
  <si>
    <t xml:space="preserve">191 Arrendamiento del inmueble ubicado en la carrera 7 # 1N – 27 de la ciudad de Popayán, Cauca. </t>
  </si>
  <si>
    <t xml:space="preserve">192 Arrendamiento del inmueble ubicado en la carrera 7 # 18 – 21 de la ciudad de Puerto Inírida, Guainía. </t>
  </si>
  <si>
    <t>193 Arrendamiento Del Inmueble Ubicado En La Calle 3 No 6-69 De La Ciudad De Riohacha - La Guajira</t>
  </si>
  <si>
    <t xml:space="preserve">194 Arrendamiento de los locales 201 y 202, ubicados en el centro comercial New Point Plaza, en la avenida providencia de la ciudad de San Andres, Departamento de San Andres, Providencia y Santa Catalina. </t>
  </si>
  <si>
    <t>195 Arrendamiento Del Inmueble Ubicado En La Carrera 23 N° 10-132 De La Ciudad De San José Del Guaviare (Guaviare).</t>
  </si>
  <si>
    <t>196 Arrendamiento Del Inmueble Ubicado En La Calle 15 No. 3-95 De La Ciudad De Santa Marta – Magdalena</t>
  </si>
  <si>
    <t xml:space="preserve">197 Arrendamiento del inmueble ubicado en la carrera 20 # 19 – 59 de la ciudad de Sincelejo, Sucre. </t>
  </si>
  <si>
    <t xml:space="preserve">198 Arrendamiento del inmueble ubicado en la carrera 4 este # 31 – 40, Centro Comercial Gran Plaza local 2-218 A, en el Municipio de Soacha, Cundinamarca. </t>
  </si>
  <si>
    <t>199 Arrendamiento de los inmuebles ubicados en la autopista aeropuerto # 23 – 1325, Centro Comercial Plaza la Arboleda, locales 12 y 13 de soledad, Atlántico.</t>
  </si>
  <si>
    <t>200 Arrendamiento del inmueble ubicado en la Carrera 11 # 21 –87/90 de la ciudad de Tunja (Boyacá)</t>
  </si>
  <si>
    <t>201 Arrendamiento Del Inmueble Ubicado En La Calle 16 No. 12-67 De La Ciudad De Valledupar - Cesar.  </t>
  </si>
  <si>
    <t>202 Arrendamiento del inmueble ubicado en la carrera 38 # 20 – 58 / 62 Casa 5ª manzana E, de la ciudad de Villavicencio</t>
  </si>
  <si>
    <t>203 Arrendamiento del inmueble ubicado en la Calle 8 No. 18 - 49 del municipio de Yopal (Casanare)</t>
  </si>
  <si>
    <t>204 Arrendamiento Del Inmueble Ubicado En La Calle 10 No. 11 - 36 Y Calle 11 No. 11 - 33 Local 108 De La Ciudad De Chía – Cundinamarca</t>
  </si>
  <si>
    <t>205 Arrendamiento De Los Inmuebles Ubicados En La Calle 51 Sur No. 48-57 Lc. 2192-2194 Centro Comercial Mayorca De La Ciudad De Sabaneta (Antioquia)</t>
  </si>
  <si>
    <t xml:space="preserve">206 Uso y goce del local comercial No. 336A que forma parte del Centro Comercial Viva Barranquilla ubicado en la Carrera 51B No. 87 – 50 de la actual nomenclatura de la ciudad de Barranquilla </t>
  </si>
  <si>
    <t>207 Uso y goce del local comercial 203 que forma parte del Centro Comercial Viva Buenaventura (antes centro comercial Brisas Plaza Shopping P.H.), ubicado en la calle 2 No. 66-86, en la ciudad de Buenaventura -Valle del Cauca</t>
  </si>
  <si>
    <t>208 Uso y goce del local comercial No. 3-19B que forma parte del Centro Comercial Viva Barrancabermeja, ubicado en la Carrera 11 Calle 50 de la actual nomenclatura urbana del municipio de Barrancabermeja- Santander</t>
  </si>
  <si>
    <t>209 Proyección De Arrendamientos Por Traslados Y Aperturas De Pa</t>
  </si>
  <si>
    <t>210 Prestación del servicio integral de catering para el desarrollo de las reuniones y/o comités de Junta Directiva, ordinarias o extraordinarias, cuando la necesidad del servicio así lo exija.</t>
  </si>
  <si>
    <t>211 Arrendamiento De Los Inmuebles Ubicados En La Calle 49 No. 50-59 Centro Comercial Ganadero Locales 108 Y 110 De La Ciudad De Rionegro (Antioquia).</t>
  </si>
  <si>
    <t>212 Arrendamiento Espacio Para Ubicación Terminales De Autoservicios</t>
  </si>
  <si>
    <t>213 Arrendamiento del inmueble ubicado en la calle 14 # 21 – 71 – 73 de Acacias, Meta.</t>
  </si>
  <si>
    <t xml:space="preserve">214 Arrendamiento del inmueble ubicado en la carrera 30 # 31 – 39 de la ciudad de Palmira, Valle del Cauca. </t>
  </si>
  <si>
    <t>215 Arrendamiento del inmueble ubicado en la carrera 7 # 6 – 44 del municipio de Zipaquirá. </t>
  </si>
  <si>
    <t>216 Prestación del Servicio integral de aseo y cafetería, incluye el suministro de personal, insumos, y alquiler de equipos necesarios para el desarrollo de las actividades en la Región 1, en los puntos de atención ubicados en: Santa Marta, Riohacha y Valledupar y en los puntos de atención donde llegare a tener presencia el FNA, ubicados en los municipios de esta Región</t>
  </si>
  <si>
    <t>217 Prestación del Servicio integral de aseo y cafetería, incluye el suministro de personal, insumos, y alquiler de equipos necesarios para el desarrollo de las actividades en la Región 2, en los puntos de atención ubicados en: Barranquilla, Soledad, Cartagena Centro, Cartagena Éxito, Sincelejo y Montería y en los puntos de atención donde llegare a tener presencia el FNA, ubicados en los municipios de esta Región</t>
  </si>
  <si>
    <t>218 Prestación del Servicio integral de aseo y cafetería, incluye el suministro de personal, insumos, y alquiler de equipos necesarios para el desarrollo de las actividades en la Región 3, en los puntos de atención ubicados en: Medellín, Sabaneta, Rionegro y Apartadó y en los puntos de atención donde llegare a tener presencia el FNA, ubicados en los municipios de esta Región</t>
  </si>
  <si>
    <t>219 Prestación del Servicio integral de aseo y cafetería, incluye el suministro de personal, insumos, y alquiler de equipos necesarios para el desarrollo de las actividades en la Región 4, en los puntos de atención ubicados en: Manizales, La Dorada, Pereira y Armenia y en los puntos de atención donde llegare a tener presencia el FNA, ubicados en los municipios de esta Región</t>
  </si>
  <si>
    <t>220 Prestación del Servicio integral de aseo y cafetería, incluye el suministro de personal, insumos, y alquiler de equipos necesarios para el desarrollo de las actividades en la Región 5, en los puntos de atención ubicados en: Cali, Buenaventura, Popayán y Palmira y en los puntos de atención donde llegare a tener presencia el FNA, ubicados en los municipios de esta Región</t>
  </si>
  <si>
    <t>221 Prestación del Servicio integral de aseo y cafetería, incluye el suministro de personal, insumos, y alquiler de equipos necesarios para el desarrollo de las actividades en la Región 6, en los puntos de atención ubicados en: Pasto y en los puntos de atención donde llegare a tener presencia el FNA, ubicados en los municipios de esta Región</t>
  </si>
  <si>
    <t>222 Prestación del Servicio integral de aseo y cafetería, incluye el suministro de personal, insumos, y alquiler de equipos necesarios para el desarrollo de las actividades en la Región 7, en los puntos de atención ubicados en: Ibagué, Girardot, Neiva y Florencia y en los puntos de atención donde llegare a tener presencia el FNA, ubicados en los municipios de esta Región</t>
  </si>
  <si>
    <t>223 Prestación del Servicio integral de aseo y cafetería, incluye el suministro de personal, insumos, y alquiler de equipos necesarios para el desarrollo de las actividades en la Región 8, en los puntos de atención ubicados en: Tunja y Yopal y en los puntos de atención donde llegare a tener presencia el FNA, ubicados en los municipios de esta Región</t>
  </si>
  <si>
    <t>224 Prestación del Servicio integral de aseo y cafetería, incluye el suministro de personal, insumos, y alquiler de equipos necesarios para el desarrollo de las actividades en la Región 9, en los puntos de atención ubicados en: Bucaramanga, Piedecuesta, Barrancabermeja y Cúcuta y en los puntos de atención donde llegare a tener presencia el FNA, ubicados en los municipios de esta Región</t>
  </si>
  <si>
    <t>225 Prestación del Servicio integral de aseo y cafetería, incluye el suministro de personal, insumos, y alquiler de equipos necesarios para el desarrollo de las actividades en la Región 10, en los puntos de atención ubicados en: Villavicencio y San José del Guaviare y en los puntos de atención donde llegare a tener presencia el FNA, ubicados en los municipios de esta Región</t>
  </si>
  <si>
    <t>226 Prestación del Servicio integral de aseo y cafetería, incluye el suministro de personal, insumos, y alquiler de equipos necesarios para el desarrollo de las actividades en la Región 11, en los puntos de atención ubicados en: Bogotá (Sede Principal, CNA, Ángel, Suba, CAN, Soacha, Chía, Zipaquirá, Cafam Floresta y Paseo del Rio y en los puntos de atención donde llegare a tener presencia el FNA, ubicados en los municipios de esta Región</t>
  </si>
  <si>
    <t>227 Prestación del Servicio integral de aseo y cafetería, incluye el suministro de personal, insumos, y alquiler de equipos necesarios para el desarrollo de las actividades en la Región 12, en los puntos de atención ubicados en: San Andrés y providencia y en los puntos de atención donde llegare a tener presencia el FNA, ubicados en los municipios de esta Región</t>
  </si>
  <si>
    <t>228 Prestación del Servicio integral de aseo y cafetería, incluye el suministro de personal, insumos, y alquiler de equipos necesarios para el desarrollo de las actividades en la Región 14, en los puntos de atención ubicados en: Quibdó y en los puntos de atención donde llegare a tener presencia el FNA, ubicados en los municipios de esta Región</t>
  </si>
  <si>
    <t>229 Servicio integral de aseo y cafetería, incluye el suministro de personal, insumos, y alquiler de equipos necesarios para el desarrollo de las actividades en la Región 17, en los puntos de atención ubicados en: Mitú y en los puntos de atención donde llegare a tener presencia el FNA, ubicados en los municipios de esta Región</t>
  </si>
  <si>
    <t>230 Prestación del Servicio integral de aseo y cafetería, incluye el suministro de personal, insumos, y alquiler de equipos necesarios para el desarrollo de las actividades en la Región 18, en los puntos de atención ubicados en: Puerto Inírida y en los puntos de atención donde llegare a tener presencia el FNA, ubicados en los municipios de esta Región</t>
  </si>
  <si>
    <t>231 Prestación de servicios profesionales de asesoría y representación legal, judicial y extrajudicial en asuntos propios del derecho penal, de acuerdo con los procesos asignados por el FNA</t>
  </si>
  <si>
    <t>232 Prestación de Servicios de acceso a la consulta de bases de datos de fuentes de listas de sanciones, listas de control, entidades estatales, organizaciones, medios de comunicación, PEP´s de personas naturales y jurídicas vinculadas a delitos de Lavado de Activos y Financiación al Terrorismo.</t>
  </si>
  <si>
    <t>233 Prestar servicios profesionales en asesorías jurídicas para el FNA</t>
  </si>
  <si>
    <t>234 Prestar servicios profesionales especializados para asesorar al fondo nacional del ahorro en todos los temas relacionados con la Superintendencia Financiera de Colombia y derecho financiero en general</t>
  </si>
  <si>
    <t>235 Prestación de servicios para asesorías integrales en temas relacionados a la gestión de la presidencia del FNA.</t>
  </si>
  <si>
    <t>236 Prestación de servicio de visitas a nivel nacional, así como la validación y verificación de la información de los consumidores financieros solicitantes de crédito hipotecario y leasing habitacional.</t>
  </si>
  <si>
    <t>237 Aunar esfuerzos para el desarrollo de acciones tendientes a facilitar y promover entre los trabajadores de AGROSAVIA el portafolio de servicios y productos del FNA.</t>
  </si>
  <si>
    <t>238 Aunar esfuerzos para la promoción  del AVC - Ahorro Voluntario Contractual y los demás servicios de y productos del FNA, entre los trabajadores del ICA que tengan crédito hipotecario vigente con el FNA.</t>
  </si>
  <si>
    <t>239 Suscripción al sistema de información del censo de proyectos de vivienda en el País Coordenada Urbana</t>
  </si>
  <si>
    <t>240 Suscripción al Sistema de Información Gerencial Actualizado S.I.G. A. de la Galería Inmobiliaria</t>
  </si>
  <si>
    <t>241 Suscripción al Sistema de Información Gerencial EMIS</t>
  </si>
  <si>
    <t>242 Adquirir la base de datos de cámara de comercio a nivel nacional relacionada con constructoras medianas y pequeñas inscritas</t>
  </si>
  <si>
    <t xml:space="preserve">243 Aunar esfuerzos entre el Fondo Nacional del Ahorro -FNA- y el Ministerio de Relaciones Exteriores -MRE- con el fin de promover la oferta de servicios de la Entidad incentivando entre los Colombianos Residentes en el Exterior el producto Ahorro Voluntario Contractual (AVC), programa Colombianos Residentes en el Exterior y el acceso al crédito de vivienda.” </t>
  </si>
  <si>
    <t>244 Contratar los servicios de tercerización de fuerza comercial para captación y colocación, nacional y CRE.</t>
  </si>
  <si>
    <t>245 Contratar los servicios de una empresa especializada para la comercialización de los productos Ahorro Voluntario Contractual y Crédito Hipotecario, Leasing Habitacional, Compra de Cartera Hipotecaria, construcción en sitio propio y Mejora de Vivienda del Fondo Nacional del Ahorro para Colombianos Residentes en el Exterior”</t>
  </si>
  <si>
    <t>246 Prestación de servicios profesionales para la difusión y  socialización del los productos y servicios del Fondo Nacional del Ahorro entre los colombianos residentes en el exterior. (País de acuerdo a necesidad)</t>
  </si>
  <si>
    <t>247 Prestación de servicios profesionales para la difusión y  socialización del los productos y servicios del Fondo Nacional del Ahorro entre los colombianos residentes en el exterior. (País de acuerdo a necesidad)</t>
  </si>
  <si>
    <t>248 Prestación de servicios profesionales para la difusión y  socialización del los productos y servicios del Fondo Nacional del Ahorro entre los colombianos residentes en el exterior. (País de acuerdo a necesidad)</t>
  </si>
  <si>
    <t>249 Prestación de servicios profesionales para la difusión y  socialización de los productos y servicios del Fondo Nacional del Ahorro entre los colombianos residentes en el exterior(País de acuerdo a necesidad)</t>
  </si>
  <si>
    <t>250 Aunar esfuerzos para atender empresas que tienen necesidad de crédito para cumplir con la obligación de manera oportuna del pago de las cesantías de sus empleados y lograr el traslado de los trabajadores de esas empresas al Fondo Nacional del Ahorro</t>
  </si>
  <si>
    <t>251 Prestación de servicios profesionales para asesorar en la estructuración del nuevo manual de contratación, de supervisión e interventoría del Fondo Nacional del Ahorro y revisión de la documentación relacionada con el proceso de contratación.</t>
  </si>
  <si>
    <t>JUNIO</t>
  </si>
  <si>
    <t>MAYO</t>
  </si>
  <si>
    <t>ABRIL</t>
  </si>
  <si>
    <t>MARZO</t>
  </si>
  <si>
    <t>SEPTIEMBRE</t>
  </si>
  <si>
    <t>DICIEMBRE</t>
  </si>
  <si>
    <t>OCTUBRE</t>
  </si>
  <si>
    <t>FEBRERO</t>
  </si>
  <si>
    <t>ENERO</t>
  </si>
  <si>
    <t>JULIO</t>
  </si>
  <si>
    <t>NOVIEMBRE</t>
  </si>
  <si>
    <t>AGOSTO</t>
  </si>
  <si>
    <t>CONTRATACIÓN DIRECTA</t>
  </si>
  <si>
    <t>CONVOCATORIA PÚBLICA</t>
  </si>
  <si>
    <t>CONVOCATORIA PÚBLICA ABREVIADA</t>
  </si>
  <si>
    <t>CONVOCATORIA POR MERITOS</t>
  </si>
  <si>
    <t>ACUERDOS MARCO DE PRECIO</t>
  </si>
  <si>
    <t>INSTRUMENTOS DE AGREGACIÓN DE DEMANDA</t>
  </si>
  <si>
    <t>COMPRA EN GRANDES SUPERFICIES</t>
  </si>
  <si>
    <t>CONVOCATORIA DIRECTA</t>
  </si>
  <si>
    <t>RECURSOS PROPIOS</t>
  </si>
  <si>
    <t>NO</t>
  </si>
  <si>
    <t>SI</t>
  </si>
  <si>
    <t>N/A</t>
  </si>
  <si>
    <t>Ubicación: Distrito Capital de Bogotá - Bogotá   Nombre del responsable:VICEPRESIDENCIA JURÍDICA-GERENCIA ASESORÍAS Y CONCEPTOS  Teléfono: 3077070   Correo: contratacion@fna.gov.co</t>
  </si>
  <si>
    <t>Ubicación: Distrito Capital de Bogotá - Bogotá   Nombre del responsable:SECRETARÍA GENERAL -SECREATARÍA GENERAL   Teléfono: 3077070   Correo: contratacion@fna.gov.co</t>
  </si>
  <si>
    <t>Ubicación: Distrito Capital de Bogotá - Bogotá   Nombre del responsable:VICEPRESIDENCIA DE OPERACIONES -GERENCIA ADMINISTRACIÓN LEASING  Teléfono: 3077070   Correo: contratacion@fna.gov.co</t>
  </si>
  <si>
    <t>Ubicación: Distrito Capital de Bogotá - Bogotá   Nombre del responsable:VICEPRESIDENCIA  FINANCIERA-VICEPRESIDENCIA  FINANCIERA  Teléfono: 3077070   Correo: contratacion@fna.gov.co</t>
  </si>
  <si>
    <t>Ubicación: Distrito Capital de Bogotá - Bogotá   Nombre del responsable:VICEPRESIDENCIA  FINANCIERA-GERENCIA CONTABILIDAD  Teléfono: 3077070   Correo: contratacion@fna.gov.co</t>
  </si>
  <si>
    <t>Ubicación: Distrito Capital de Bogotá - Bogotá   Nombre del responsable:VICEPRESIDENCIA DE OPERACIONES -GERENCIA CUENTAS PERSONAS  Teléfono: 3077070   Correo: contratacion@fna.gov.co</t>
  </si>
  <si>
    <t>Ubicación: Distrito Capital de Bogotá - Bogotá   Nombre del responsable:VICEPRESIDENCIA EMPRESARIAL-GERENCIA DESARROLLO DE NEGOCIOS  Teléfono: 3077070   Correo: contratacion@fna.gov.co</t>
  </si>
  <si>
    <t>Ubicación: Distrito Capital de Bogotá - Bogotá   Nombre del responsable:VICEPRESIDENCIA DE OPERACIONES -VICEPRESIDENCIA DE OPERACIONES   Teléfono: 3077070   Correo: contratacion@fna.gov.co</t>
  </si>
  <si>
    <t>Ubicación: Distrito Capital de Bogotá - Bogotá   Nombre del responsable:VICEPRESIDENCIA JURÍDICA-GERENCIA REPRESENTACIÓN JUDICIAL  Teléfono: 3077070   Correo: contratacion@fna.gov.co</t>
  </si>
  <si>
    <t>Ubicación: Distrito Capital de Bogotá - Bogotá   Nombre del responsable:VICEPRESIDENCIA DE OPERACIONES -GERENCIA COBRANZA Y BRDPR  Teléfono: 3077070   Correo: contratacion@fna.gov.co</t>
  </si>
  <si>
    <t>Ubicación: Distrito Capital de Bogotá - Bogotá   Nombre del responsable:VICEPRESIDENCIA DE OPERACIONES -GERENCIA REGIONAL OPERATIVO  Teléfono: 3077070   Correo: contratacion@fna.gov.co</t>
  </si>
  <si>
    <t>Ubicación: Distrito Capital de Bogotá - Bogotá   Nombre del responsable:VICEPRESIDENCIA DE REDES-VICEPRESIDENCIA DE REDES  Teléfono: 3077070   Correo: contratacion@fna.gov.co</t>
  </si>
  <si>
    <t>Ubicación: Distrito Capital de Bogotá - Bogotá   Nombre del responsable:DIRECCIÓN DE PLANEACIÓN-GERENCIA  GESTIÓN DE PROCESOS  Teléfono: 3077070   Correo: contratacion@fna.gov.co</t>
  </si>
  <si>
    <t>Ubicación: Distrito Capital de Bogotá - Bogotá   Nombre del responsable:DIRECCIÓN DE PLANEACIÓN-DIRECCIÓN DE PLANEACIÓN  Teléfono: 3077070   Correo: contratacion@fna.gov.co</t>
  </si>
  <si>
    <t>Ubicación: Distrito Capital de Bogotá - Bogotá   Nombre del responsable:VICEPRESIDENCIA DE OPERACIONES -GERENCIA LEGALIZADORA  Teléfono: 3077070   Correo: contratacion@fna.gov.co</t>
  </si>
  <si>
    <t>Ubicación: Distrito Capital de Bogotá - Bogotá   Nombre del responsable:VICEPRESIDENCIA DE OPERACIONES -GERENCIA ADMINISTRACIÓN DE GARANTÍAS  Teléfono: 3077070   Correo: contratacion@fna.gov.co</t>
  </si>
  <si>
    <t>Ubicación: Distrito Capital de Bogotá - Bogotá   Nombre del responsable:PRESIDENCIA-GERENCIA MERCADEO Y COMUNICACIONES  Teléfono: 3077070   Correo: contratacion@fna.gov.co</t>
  </si>
  <si>
    <t>Ubicación: Distrito Capital de Bogotá - Bogotá   Nombre del responsable:VICEPRESIDENCIA DE RIESGOSL -GERENCIA DE RIESGOS  Teléfono: 3077070   Correo: contratacion@fna.gov.co</t>
  </si>
  <si>
    <t>Ubicación: Distrito Capital de Bogotá - Bogotá   Nombre del responsable:VICEPRESIDENCIA DE OPERACIONES -GERENCIA CUENTAS EMPRESARIALES  Teléfono: 3077070   Correo: contratacion@fna.gov.co</t>
  </si>
  <si>
    <t>Ubicación: Distrito Capital de Bogotá - Bogotá   Nombre del responsable:VICEPRESIDENCIA DE GESTIÓN HUMANA Y ADMINISTRATIVA-GERENCIA SEGUROS  Teléfono: 3077070   Correo: contratacion@fna.gov.co</t>
  </si>
  <si>
    <t>Ubicación: Distrito Capital de Bogotá - Bogotá   Nombre del responsable:VICEPRESIDENCIA DE GESTIÓN HUMANA Y ADMINISTRATIVA-GERENCIA GESTIÓN HUMANA  Teléfono: 3077070   Correo: contratacion@fna.gov.co</t>
  </si>
  <si>
    <t>Ubicación: Distrito Capital de Bogotá - Bogotá   Nombre del responsable:VICEPRESIDENCIA DE TECNOLOGÍA Y TRANSFORMACIÓN DIGITAL-VICEPRESIDENCIA DE TECNOLOGÍA Y TRANSFORMACIÓN DIGITAL  Teléfono: 3077070   Correo: contratacion@fna.gov.co</t>
  </si>
  <si>
    <t>Ubicación: Distrito Capital de Bogotá - Bogotá   Nombre del responsable:VICEPRESIDENCIA DE TECNOLOGÍA Y TRANSFORMACIÓN DIGITAL-GERENCIA SERVICIOS TI E INFRASTRUCTURA  Teléfono: 3077070   Correo: contratacion@fna.gov.co</t>
  </si>
  <si>
    <t>Ubicación: Distrito Capital de Bogotá - Bogotá   Nombre del responsable:VICEPRESIDENCIA DE TECNOLOGÍA Y TRANSFORMACIÓN DIGITAL-GERENCIA SISTEMAS DE LA INFORMACIÓN  Teléfono: 3077070   Correo: contratacion@fna.gov.co</t>
  </si>
  <si>
    <t>Ubicación: Distrito Capital de Bogotá - Bogotá   Nombre del responsable:VICEPRESIDENCIA DE TECNOLOGÍA Y TRANSFORMACIÓN DIGITAL-GERENCIA ANALÍTICA DE DATOS  Teléfono: 3077070   Correo: contratacion@fna.gov.co</t>
  </si>
  <si>
    <t>Ubicación: Distrito Capital de Bogotá - Bogotá   Nombre del responsable:VICEPRESIDENCIA DE TECNOLOGÍA Y TRANSFORMACIÓN DIGITAL-GERENCIA DIGITAL  Teléfono: 3077070   Correo: contratacion@fna.gov.co</t>
  </si>
  <si>
    <t>Ubicación: Distrito Capital de Bogotá - Bogotá   Nombre del responsable:VICEPRESIDENCIA DE TECNOLOGÍA Y TRANSFORMACIÓN DIGITAL-GERENCIA DE ESTRATEGIA TI Y ASEGURAMIENTO INFORMATICO  Teléfono: 3077070   Correo: contratacion@fna.gov.co</t>
  </si>
  <si>
    <t>Ubicación: Distrito Capital de Bogotá - Bogotá   Nombre del responsable:VICEPRESIDENCIA EMPRESARIAL-VICEPRESIDENCIA EMPRESARIAL  Teléfono: 3077070   Correo: contratacion@fna.gov.co</t>
  </si>
  <si>
    <t>Ubicación: Distrito Capital de Bogotá - Bogotá   Nombre del responsable:SECRETARÍA GENERAL -GERENCIA SAC  Teléfono: 3077070   Correo: contratacion@fna.gov.co</t>
  </si>
  <si>
    <t>Ubicación: Distrito Capital de Bogotá - Bogotá   Nombre del responsable:SECRETARÍA GENERAL -GERENCIA CONTRATACIÓN  Teléfono: 3077070   Correo: contratacion@fna.gov.co</t>
  </si>
  <si>
    <t>Ubicación: Distrito Capital de Bogotá - Bogotá   Nombre del responsable:VICEPRESIDENCIA DE GESTIÓN HUMANA Y ADMINISTRATIVA-GERENCIA ADMINISTRATIVA  Teléfono: 3077070   Correo: contratacion@fna.gov.co</t>
  </si>
  <si>
    <t>Ubicación: Distrito Capital de Bogotá - Bogotá   Nombre del responsable:DIRECCIÓN DE TRANSPARENCIA Y CUMPLIMIENTO-GERENCIA ANTIFRAUDES  Teléfono: 3077070   Correo: contratacion@fna.gov.co</t>
  </si>
  <si>
    <t>Ubicación: Distrito Capital de Bogotá - Bogotá   Nombre del responsable:DIRECCIÓN DE TRANSPARENCIA Y CUMPLIMIENTO-DIRECCIÓN DE TRANSPARENCIA Y CUMPLIMIENTO  Teléfono: 3077070   Correo: contratacion@fna.gov.co</t>
  </si>
  <si>
    <t>Ubicación: Distrito Capital de Bogotá - Bogotá   Nombre del responsable:VICEPRESIDENCIA JURÍDICA-VICEPRESIDENCIA JURÍDICA  Teléfono: 3077070   Correo: contratacion@fna.gov.co</t>
  </si>
  <si>
    <t>Ubicación: Distrito Capital de Bogotá - Bogotá   Nombre del responsable:PRESIDENCIA-PRESIDENCIA  Teléfono: 3077070   Correo: contratacion@fna.gov.co</t>
  </si>
  <si>
    <t>Ubicación: Distrito Capital de Bogotá - Bogotá   Nombre del responsable:VICEPRESIDENCIA DE CRÉDITO-GERENCIA CRÉDITO INDIVIDUAL  Teléfono: 3077070   Correo: contratacion@fna.gov.co</t>
  </si>
  <si>
    <t>Ubicación: Distrito Capital de Bogotá - Bogotá   Nombre del responsable:VICEPRESIDENCIA EMPRESARIAL-GERENCIA ESTADO  Teléfono: 3077070   Correo: contratacion@fna.gov.co</t>
  </si>
  <si>
    <t>Ubicación: Distrito Capital de Bogotá - Bogotá   Nombre del responsable:VICEPRESIDENCIA EMPRESARIAL-GERENCIA CONSTRUCTOR  Teléfono: 3077070   Correo: contratacion@fna.gov.co</t>
  </si>
  <si>
    <t>FONDO NACIONAL DEL AHORRO</t>
  </si>
  <si>
    <t>601 307 7070</t>
  </si>
  <si>
    <t>www.fna.gov.co</t>
  </si>
  <si>
    <t>Misión Contribuir al bienestar de los colombianos, convirtiendo su ahorro en vivienda. Visión Ser una entidad eficiente y sostenible que garantice productos y servicios de calidad, contribuyendo al bienestar de sus afiliados.</t>
  </si>
  <si>
    <t>Objetivos Estratégicos Para que la entidad cumpla con la meta propuesta, hemos planteado una serie de objetivos estratégicos que estarán acompañados de una correcta planeación y programación garantizando así una perfecta ejecución en pro de nuestros afiliados. Clientes – Mercado • Aumentar el número de beneficiarios de vivienda. • Potenciar el ahorro como mecanismo para acceso de vivienda. Innovación y eficiencia • Generar eficiencia del negocio, con procesos eficientes y el uso estratégico de la tecnología. Capital estratégico • Reestructuración integral de la planta de personal. • Socializar de manera unificada el redireccionamiento estratégico a todo el personal del FNA. • Rediseño e implementación de una Política de Selección, que responda a las necesidades del negocio. • Contar con funcionarios cuyas competencias cumplan con el perfil de su cargo, y su labor. Financiera • Asegurar la sostenibilidad financiera con base en una adecuada rentabilidad.</t>
  </si>
  <si>
    <t>PABLO ANDRES JIENEZ OCAMPO</t>
  </si>
  <si>
    <t>N.A</t>
  </si>
  <si>
    <t>Carrera 65 # 11 - 83</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</si>
</sst>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_-&quot;$&quot;\ * #,##0_-;\-&quot;$&quot;\ * #,##0_-;_-&quot;$&quot;\ * &quot;-&quot;??_-;_-@_-"/>
    <numFmt numFmtId="196" formatCode="_-* #,##0_-;\-* #,##0_-;_-* &quot;-&quot;??_-;_-@_-"/>
    <numFmt numFmtId="197" formatCode="&quot;$&quot;#,##0.00;[Red]\-&quot;$&quot;#,##0.00"/>
  </numFmts>
  <fonts count="69">
    <font>
      <sz val="11"/>
      <color theme="1"/>
      <name val="Calibri"/>
      <family val="2"/>
    </font>
    <font>
      <sz val="11"/>
      <color indexed="8"/>
      <name val="Calibri"/>
      <family val="2"/>
    </font>
    <font>
      <sz val="10"/>
      <name val="Arial"/>
      <family val="2"/>
    </font>
    <font>
      <b/>
      <sz val="12"/>
      <name val="Tahoma"/>
      <family val="2"/>
    </font>
    <font>
      <sz val="12"/>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10"/>
      <name val="Calibri"/>
      <family val="2"/>
    </font>
    <font>
      <sz val="10"/>
      <color indexed="8"/>
      <name val="Arial"/>
      <family val="2"/>
    </font>
    <font>
      <sz val="10"/>
      <color indexed="8"/>
      <name val="Arial "/>
      <family val="0"/>
    </font>
    <font>
      <b/>
      <sz val="10"/>
      <name val="Calibri"/>
      <family val="2"/>
    </font>
    <font>
      <sz val="12"/>
      <color indexed="8"/>
      <name val="Calibri"/>
      <family val="2"/>
    </font>
    <font>
      <sz val="12"/>
      <color indexed="8"/>
      <name val="Arial"/>
      <family val="2"/>
    </font>
    <font>
      <u val="single"/>
      <sz val="12"/>
      <color indexed="12"/>
      <name val="Arial"/>
      <family val="2"/>
    </font>
    <font>
      <sz val="11"/>
      <color indexed="8"/>
      <name val="Arial"/>
      <family val="2"/>
    </font>
    <font>
      <sz val="12"/>
      <color indexed="63"/>
      <name val="Arial"/>
      <family val="2"/>
    </font>
    <font>
      <b/>
      <sz val="10"/>
      <color indexed="9"/>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0"/>
      <color rgb="FF000000"/>
      <name val="Calibri"/>
      <family val="2"/>
    </font>
    <font>
      <sz val="10"/>
      <color theme="1" tint="0.04998999834060669"/>
      <name val="Calibri"/>
      <family val="2"/>
    </font>
    <font>
      <sz val="10"/>
      <color theme="1"/>
      <name val="Arial"/>
      <family val="2"/>
    </font>
    <font>
      <sz val="10"/>
      <color theme="1"/>
      <name val="Arial "/>
      <family val="0"/>
    </font>
    <font>
      <sz val="10"/>
      <color rgb="FF000000"/>
      <name val="Arial "/>
      <family val="0"/>
    </font>
    <font>
      <sz val="12"/>
      <color theme="1"/>
      <name val="Calibri"/>
      <family val="2"/>
    </font>
    <font>
      <sz val="12"/>
      <color theme="1"/>
      <name val="Arial"/>
      <family val="2"/>
    </font>
    <font>
      <u val="single"/>
      <sz val="12"/>
      <color theme="10"/>
      <name val="Arial"/>
      <family val="2"/>
    </font>
    <font>
      <sz val="11"/>
      <color theme="1"/>
      <name val="Arial"/>
      <family val="2"/>
    </font>
    <font>
      <sz val="12"/>
      <color rgb="FF4E4E4E"/>
      <name val="Arial"/>
      <family val="2"/>
    </font>
    <font>
      <b/>
      <sz val="10"/>
      <color theme="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37" fillId="0" borderId="0" applyFill="0" applyBorder="0" applyProtection="0">
      <alignment horizontal="left" vertical="center"/>
    </xf>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4" fillId="29" borderId="1" applyNumberFormat="0" applyAlignment="0" applyProtection="0"/>
    <xf numFmtId="0" fontId="45" fillId="30" borderId="0" applyNumberFormat="0" applyBorder="0" applyProtection="0">
      <alignment horizontal="center" vertical="center"/>
    </xf>
    <xf numFmtId="0" fontId="46" fillId="0" borderId="0" applyNumberFormat="0" applyFill="0" applyBorder="0" applyAlignment="0" applyProtection="0"/>
    <xf numFmtId="0" fontId="47" fillId="0" borderId="0" applyNumberFormat="0" applyFill="0" applyBorder="0" applyAlignment="0" applyProtection="0"/>
    <xf numFmtId="0" fontId="48"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9" fillId="32" borderId="0" applyNumberFormat="0" applyBorder="0" applyAlignment="0" applyProtection="0"/>
    <xf numFmtId="0" fontId="2" fillId="0" borderId="0">
      <alignment/>
      <protection/>
    </xf>
    <xf numFmtId="0" fontId="0" fillId="33" borderId="5" applyNumberFormat="0" applyFont="0" applyAlignment="0" applyProtection="0"/>
    <xf numFmtId="3" fontId="37" fillId="0" borderId="0" applyFill="0" applyBorder="0" applyProtection="0">
      <alignment horizontal="right" vertical="center"/>
    </xf>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43">
    <xf numFmtId="0" fontId="0" fillId="0" borderId="0" xfId="0" applyFont="1" applyAlignment="1">
      <alignment/>
    </xf>
    <xf numFmtId="0" fontId="0" fillId="0" borderId="0" xfId="0" applyAlignment="1" applyProtection="1">
      <alignment wrapText="1"/>
      <protection/>
    </xf>
    <xf numFmtId="0" fontId="0" fillId="0" borderId="0" xfId="0" applyAlignment="1">
      <alignment wrapText="1"/>
    </xf>
    <xf numFmtId="0" fontId="56" fillId="0" borderId="10" xfId="0" applyFont="1" applyBorder="1" applyAlignment="1" applyProtection="1">
      <alignment horizontal="center" vertical="center" wrapText="1"/>
      <protection locked="0"/>
    </xf>
    <xf numFmtId="0" fontId="57" fillId="0" borderId="10" xfId="0" applyFont="1" applyBorder="1" applyAlignment="1" applyProtection="1">
      <alignment horizontal="center" vertical="center" wrapText="1"/>
      <protection locked="0"/>
    </xf>
    <xf numFmtId="17" fontId="56" fillId="0" borderId="10" xfId="0" applyNumberFormat="1" applyFont="1" applyBorder="1" applyAlignment="1" applyProtection="1">
      <alignment horizontal="center" vertical="center" wrapText="1"/>
      <protection locked="0"/>
    </xf>
    <xf numFmtId="14" fontId="56" fillId="0" borderId="10" xfId="0" applyNumberFormat="1" applyFont="1" applyBorder="1" applyAlignment="1" applyProtection="1">
      <alignment horizontal="center" vertical="center" wrapText="1"/>
      <protection locked="0"/>
    </xf>
    <xf numFmtId="0" fontId="26" fillId="0" borderId="10" xfId="0" applyFont="1" applyBorder="1" applyAlignment="1" applyProtection="1">
      <alignment horizontal="center" vertical="center" wrapText="1"/>
      <protection locked="0"/>
    </xf>
    <xf numFmtId="1" fontId="56" fillId="0" borderId="10" xfId="0" applyNumberFormat="1" applyFont="1" applyBorder="1" applyAlignment="1" applyProtection="1">
      <alignment horizontal="center" vertical="center" wrapText="1"/>
      <protection locked="0"/>
    </xf>
    <xf numFmtId="17" fontId="26" fillId="0" borderId="10" xfId="0" applyNumberFormat="1" applyFont="1" applyBorder="1" applyAlignment="1" applyProtection="1">
      <alignment horizontal="center" vertical="center" wrapText="1"/>
      <protection locked="0"/>
    </xf>
    <xf numFmtId="178" fontId="58" fillId="0" borderId="10" xfId="53" applyNumberFormat="1" applyFont="1" applyFill="1" applyBorder="1" applyAlignment="1" applyProtection="1">
      <alignment horizontal="center" vertical="center" wrapText="1"/>
      <protection locked="0"/>
    </xf>
    <xf numFmtId="195" fontId="56" fillId="0" borderId="10" xfId="53" applyNumberFormat="1" applyFont="1" applyFill="1" applyBorder="1" applyAlignment="1" applyProtection="1">
      <alignment horizontal="center" vertical="center" wrapText="1"/>
      <protection locked="0"/>
    </xf>
    <xf numFmtId="195" fontId="59" fillId="0" borderId="10" xfId="53" applyNumberFormat="1" applyFont="1" applyFill="1" applyBorder="1" applyAlignment="1" applyProtection="1">
      <alignment horizontal="center" vertical="center" wrapText="1"/>
      <protection locked="0"/>
    </xf>
    <xf numFmtId="195" fontId="26" fillId="0" borderId="10" xfId="53" applyNumberFormat="1" applyFont="1" applyFill="1" applyBorder="1" applyAlignment="1" applyProtection="1">
      <alignment horizontal="center" vertical="center" wrapText="1"/>
      <protection locked="0"/>
    </xf>
    <xf numFmtId="195" fontId="60" fillId="0" borderId="10" xfId="53" applyNumberFormat="1" applyFont="1" applyFill="1" applyBorder="1" applyAlignment="1" applyProtection="1">
      <alignment horizontal="center" vertical="center" wrapText="1"/>
      <protection locked="0"/>
    </xf>
    <xf numFmtId="195" fontId="61" fillId="0" borderId="10" xfId="53" applyNumberFormat="1" applyFont="1" applyFill="1" applyBorder="1" applyAlignment="1" applyProtection="1">
      <alignment horizontal="center" vertical="center" wrapText="1"/>
      <protection locked="0"/>
    </xf>
    <xf numFmtId="195" fontId="57" fillId="0" borderId="10" xfId="53" applyNumberFormat="1" applyFont="1" applyFill="1" applyBorder="1" applyAlignment="1" applyProtection="1">
      <alignment horizontal="center" vertical="center" wrapText="1"/>
      <protection locked="0"/>
    </xf>
    <xf numFmtId="195" fontId="58" fillId="0" borderId="10" xfId="53" applyNumberFormat="1" applyFont="1" applyFill="1" applyBorder="1" applyAlignment="1" applyProtection="1">
      <alignment horizontal="center" vertical="center" wrapText="1"/>
      <protection locked="0"/>
    </xf>
    <xf numFmtId="177" fontId="56" fillId="0" borderId="10" xfId="53" applyFont="1" applyFill="1" applyBorder="1" applyAlignment="1" applyProtection="1">
      <alignment horizontal="center" vertical="center" wrapText="1"/>
      <protection locked="0"/>
    </xf>
    <xf numFmtId="0" fontId="29" fillId="0" borderId="10" xfId="0" applyFont="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56" fillId="0" borderId="10" xfId="0" applyFont="1" applyFill="1" applyBorder="1" applyAlignment="1" applyProtection="1">
      <alignment horizontal="center" vertical="center" wrapText="1"/>
      <protection locked="0"/>
    </xf>
    <xf numFmtId="0" fontId="62" fillId="0" borderId="10" xfId="0" applyFont="1" applyFill="1" applyBorder="1" applyAlignment="1" applyProtection="1">
      <alignment horizontal="left" vertical="center" wrapText="1"/>
      <protection/>
    </xf>
    <xf numFmtId="0" fontId="63" fillId="0" borderId="10" xfId="0" applyFont="1" applyFill="1" applyBorder="1" applyAlignment="1" applyProtection="1">
      <alignment vertical="center" wrapText="1"/>
      <protection locked="0"/>
    </xf>
    <xf numFmtId="0" fontId="64" fillId="0" borderId="10" xfId="48" applyFont="1" applyFill="1" applyBorder="1" applyAlignment="1" applyProtection="1" quotePrefix="1">
      <alignment vertical="center" wrapText="1"/>
      <protection locked="0"/>
    </xf>
    <xf numFmtId="0" fontId="63" fillId="0" borderId="10" xfId="0" applyFont="1" applyFill="1" applyBorder="1" applyAlignment="1" applyProtection="1">
      <alignment horizontal="left" vertical="center" wrapText="1"/>
      <protection locked="0"/>
    </xf>
    <xf numFmtId="0" fontId="65" fillId="0" borderId="10" xfId="0" applyFont="1" applyFill="1" applyBorder="1" applyAlignment="1" applyProtection="1">
      <alignment horizontal="left" vertical="center" wrapText="1"/>
      <protection locked="0"/>
    </xf>
    <xf numFmtId="195" fontId="63" fillId="0" borderId="10" xfId="0" applyNumberFormat="1" applyFont="1" applyFill="1" applyBorder="1" applyAlignment="1" applyProtection="1">
      <alignment vertical="center" wrapText="1"/>
      <protection locked="0"/>
    </xf>
    <xf numFmtId="0" fontId="63" fillId="0" borderId="10" xfId="0" applyNumberFormat="1" applyFont="1" applyFill="1" applyBorder="1" applyAlignment="1" applyProtection="1">
      <alignment vertical="center" wrapText="1"/>
      <protection locked="0"/>
    </xf>
    <xf numFmtId="14" fontId="63" fillId="0" borderId="10" xfId="0" applyNumberFormat="1" applyFont="1" applyFill="1" applyBorder="1" applyAlignment="1" applyProtection="1">
      <alignment vertical="center" wrapText="1"/>
      <protection locked="0"/>
    </xf>
    <xf numFmtId="0" fontId="56" fillId="0" borderId="10" xfId="0" applyFont="1" applyBorder="1" applyAlignment="1" applyProtection="1">
      <alignment horizontal="left" vertical="center" wrapText="1"/>
      <protection locked="0"/>
    </xf>
    <xf numFmtId="0" fontId="55" fillId="0" borderId="0" xfId="0" applyFont="1" applyAlignment="1" applyProtection="1">
      <alignment horizontal="left" vertical="center" wrapText="1"/>
      <protection/>
    </xf>
    <xf numFmtId="0" fontId="62" fillId="0" borderId="0" xfId="0" applyFont="1" applyAlignment="1">
      <alignment wrapText="1"/>
    </xf>
    <xf numFmtId="0" fontId="66" fillId="0" borderId="10" xfId="0" applyFont="1" applyFill="1" applyBorder="1" applyAlignment="1" applyProtection="1">
      <alignment vertical="center" wrapText="1"/>
      <protection locked="0"/>
    </xf>
    <xf numFmtId="0" fontId="62" fillId="0" borderId="0" xfId="0" applyFont="1" applyAlignment="1">
      <alignment horizontal="left" vertical="center" wrapText="1"/>
    </xf>
    <xf numFmtId="0" fontId="55" fillId="0" borderId="0" xfId="0" applyFont="1" applyAlignment="1" applyProtection="1">
      <alignment wrapText="1"/>
      <protection/>
    </xf>
    <xf numFmtId="0" fontId="56" fillId="0" borderId="0" xfId="0" applyFont="1" applyAlignment="1" applyProtection="1">
      <alignment horizontal="center" wrapText="1"/>
      <protection locked="0"/>
    </xf>
    <xf numFmtId="196" fontId="56" fillId="0" borderId="10" xfId="51" applyNumberFormat="1" applyFont="1" applyFill="1" applyBorder="1" applyAlignment="1" applyProtection="1">
      <alignment vertical="center" wrapText="1"/>
      <protection locked="0"/>
    </xf>
    <xf numFmtId="197" fontId="56" fillId="0" borderId="10" xfId="0" applyNumberFormat="1" applyFont="1" applyBorder="1" applyAlignment="1" applyProtection="1">
      <alignment horizontal="center" vertical="center" wrapText="1"/>
      <protection locked="0"/>
    </xf>
    <xf numFmtId="196" fontId="56" fillId="0" borderId="10" xfId="51" applyNumberFormat="1" applyFont="1" applyFill="1" applyBorder="1" applyAlignment="1" applyProtection="1">
      <alignment horizontal="center" vertical="center" wrapText="1"/>
      <protection locked="0"/>
    </xf>
    <xf numFmtId="0" fontId="0" fillId="0" borderId="0" xfId="0" applyAlignment="1">
      <alignment horizontal="left" vertical="center" wrapText="1"/>
    </xf>
    <xf numFmtId="0" fontId="67" fillId="34" borderId="10" xfId="40" applyFont="1" applyFill="1" applyBorder="1" applyAlignment="1" applyProtection="1">
      <alignment horizontal="center" vertical="center" wrapText="1"/>
      <protection/>
    </xf>
    <xf numFmtId="0" fontId="56" fillId="0" borderId="0" xfId="0" applyFont="1" applyAlignment="1">
      <alignment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K268"/>
  <sheetViews>
    <sheetView tabSelected="1" zoomScalePageLayoutView="0" workbookViewId="0" topLeftCell="A80">
      <selection activeCell="L17" sqref="L17"/>
    </sheetView>
  </sheetViews>
  <sheetFormatPr defaultColWidth="11.421875" defaultRowHeight="9.75" customHeight="1"/>
  <cols>
    <col min="1" max="1" width="39.421875" style="40" bestFit="1" customWidth="1"/>
    <col min="2" max="2" width="91.421875" style="2" customWidth="1"/>
    <col min="3" max="3" width="19.57421875" style="2" customWidth="1"/>
    <col min="4" max="4" width="17.57421875" style="2" bestFit="1" customWidth="1"/>
    <col min="5" max="6" width="11.421875" style="2" customWidth="1"/>
    <col min="7" max="8" width="16.8515625" style="2" bestFit="1" customWidth="1"/>
    <col min="9" max="10" width="11.421875" style="2" customWidth="1"/>
    <col min="11" max="11" width="27.57421875" style="2" customWidth="1"/>
    <col min="12" max="16384" width="11.421875" style="2" customWidth="1"/>
  </cols>
  <sheetData>
    <row r="1" spans="1:2" ht="19.5" customHeight="1">
      <c r="A1" s="31" t="s">
        <v>18</v>
      </c>
      <c r="B1" s="1"/>
    </row>
    <row r="2" spans="1:2" ht="19.5" customHeight="1">
      <c r="A2" s="31"/>
      <c r="B2" s="1"/>
    </row>
    <row r="3" spans="1:2" ht="19.5" customHeight="1">
      <c r="A3" s="31" t="s">
        <v>0</v>
      </c>
      <c r="B3" s="1"/>
    </row>
    <row r="4" spans="1:2" s="32" customFormat="1" ht="19.5" customHeight="1">
      <c r="A4" s="22" t="s">
        <v>1</v>
      </c>
      <c r="B4" s="23" t="s">
        <v>436</v>
      </c>
    </row>
    <row r="5" spans="1:2" s="32" customFormat="1" ht="29.25" customHeight="1">
      <c r="A5" s="22" t="s">
        <v>2</v>
      </c>
      <c r="B5" s="23" t="s">
        <v>443</v>
      </c>
    </row>
    <row r="6" spans="1:2" s="32" customFormat="1" ht="29.25" customHeight="1">
      <c r="A6" s="22" t="s">
        <v>3</v>
      </c>
      <c r="B6" s="33" t="s">
        <v>437</v>
      </c>
    </row>
    <row r="7" spans="1:2" s="32" customFormat="1" ht="29.25" customHeight="1">
      <c r="A7" s="22" t="s">
        <v>15</v>
      </c>
      <c r="B7" s="24" t="s">
        <v>438</v>
      </c>
    </row>
    <row r="8" spans="1:2" s="32" customFormat="1" ht="84" customHeight="1">
      <c r="A8" s="22" t="s">
        <v>17</v>
      </c>
      <c r="B8" s="25" t="s">
        <v>439</v>
      </c>
    </row>
    <row r="9" spans="1:2" s="32" customFormat="1" ht="174" customHeight="1">
      <c r="A9" s="22" t="s">
        <v>4</v>
      </c>
      <c r="B9" s="26" t="s">
        <v>440</v>
      </c>
    </row>
    <row r="10" spans="1:2" s="32" customFormat="1" ht="29.25" customHeight="1">
      <c r="A10" s="22" t="s">
        <v>5</v>
      </c>
      <c r="B10" s="23" t="s">
        <v>441</v>
      </c>
    </row>
    <row r="11" spans="1:2" s="32" customFormat="1" ht="29.25" customHeight="1">
      <c r="A11" s="22" t="s">
        <v>19</v>
      </c>
      <c r="B11" s="27">
        <v>650301190369.3206</v>
      </c>
    </row>
    <row r="12" spans="1:2" s="32" customFormat="1" ht="29.25" customHeight="1">
      <c r="A12" s="22" t="s">
        <v>20</v>
      </c>
      <c r="B12" s="28" t="s">
        <v>442</v>
      </c>
    </row>
    <row r="13" spans="1:2" s="32" customFormat="1" ht="29.25" customHeight="1">
      <c r="A13" s="22" t="s">
        <v>21</v>
      </c>
      <c r="B13" s="28" t="s">
        <v>442</v>
      </c>
    </row>
    <row r="14" spans="1:2" s="32" customFormat="1" ht="29.25" customHeight="1">
      <c r="A14" s="22" t="s">
        <v>16</v>
      </c>
      <c r="B14" s="29">
        <v>45321</v>
      </c>
    </row>
    <row r="15" s="32" customFormat="1" ht="29.25" customHeight="1">
      <c r="A15" s="34"/>
    </row>
    <row r="16" spans="1:11" ht="19.5" customHeight="1">
      <c r="A16" s="35" t="s">
        <v>14</v>
      </c>
      <c r="B16" s="1"/>
      <c r="C16" s="1"/>
      <c r="D16" s="1"/>
      <c r="E16" s="1"/>
      <c r="F16" s="1"/>
      <c r="G16" s="1"/>
      <c r="H16" s="1"/>
      <c r="I16" s="1"/>
      <c r="J16" s="1"/>
      <c r="K16" s="1"/>
    </row>
    <row r="17" spans="1:11" s="42" customFormat="1" ht="47.25" customHeight="1">
      <c r="A17" s="41" t="s">
        <v>29</v>
      </c>
      <c r="B17" s="41" t="s">
        <v>6</v>
      </c>
      <c r="C17" s="41" t="s">
        <v>27</v>
      </c>
      <c r="D17" s="41" t="s">
        <v>28</v>
      </c>
      <c r="E17" s="41" t="s">
        <v>7</v>
      </c>
      <c r="F17" s="41" t="s">
        <v>8</v>
      </c>
      <c r="G17" s="41" t="s">
        <v>9</v>
      </c>
      <c r="H17" s="41" t="s">
        <v>10</v>
      </c>
      <c r="I17" s="41" t="s">
        <v>11</v>
      </c>
      <c r="J17" s="41" t="s">
        <v>12</v>
      </c>
      <c r="K17" s="41" t="s">
        <v>13</v>
      </c>
    </row>
    <row r="18" spans="1:11" ht="22.5" customHeight="1">
      <c r="A18" s="3" t="s">
        <v>33</v>
      </c>
      <c r="B18" s="30" t="s">
        <v>123</v>
      </c>
      <c r="C18" s="3" t="s">
        <v>374</v>
      </c>
      <c r="D18" s="3">
        <v>12</v>
      </c>
      <c r="E18" s="3" t="s">
        <v>386</v>
      </c>
      <c r="F18" s="36" t="s">
        <v>394</v>
      </c>
      <c r="G18" s="11">
        <v>7663600</v>
      </c>
      <c r="H18" s="11">
        <v>7663600</v>
      </c>
      <c r="I18" s="19" t="s">
        <v>25</v>
      </c>
      <c r="J18" s="3" t="s">
        <v>26</v>
      </c>
      <c r="K18" s="3" t="s">
        <v>398</v>
      </c>
    </row>
    <row r="19" spans="1:11" ht="22.5" customHeight="1">
      <c r="A19" s="3" t="s">
        <v>34</v>
      </c>
      <c r="B19" s="30" t="s">
        <v>124</v>
      </c>
      <c r="C19" s="3" t="s">
        <v>375</v>
      </c>
      <c r="D19" s="3">
        <v>5</v>
      </c>
      <c r="E19" s="3" t="s">
        <v>386</v>
      </c>
      <c r="F19" s="36" t="s">
        <v>394</v>
      </c>
      <c r="G19" s="11">
        <v>150281200</v>
      </c>
      <c r="H19" s="11">
        <v>150281200</v>
      </c>
      <c r="I19" s="19" t="s">
        <v>395</v>
      </c>
      <c r="J19" s="3" t="s">
        <v>397</v>
      </c>
      <c r="K19" s="3" t="s">
        <v>399</v>
      </c>
    </row>
    <row r="20" spans="1:11" ht="22.5" customHeight="1">
      <c r="A20" s="3">
        <v>84111600</v>
      </c>
      <c r="B20" s="30" t="s">
        <v>125</v>
      </c>
      <c r="C20" s="3" t="s">
        <v>376</v>
      </c>
      <c r="D20" s="3">
        <v>24</v>
      </c>
      <c r="E20" s="3" t="s">
        <v>387</v>
      </c>
      <c r="F20" s="36" t="s">
        <v>394</v>
      </c>
      <c r="G20" s="11">
        <v>1057822451</v>
      </c>
      <c r="H20" s="11">
        <v>423952189</v>
      </c>
      <c r="I20" s="20" t="s">
        <v>396</v>
      </c>
      <c r="J20" s="21" t="s">
        <v>32</v>
      </c>
      <c r="K20" s="3" t="s">
        <v>399</v>
      </c>
    </row>
    <row r="21" spans="1:11" ht="22.5" customHeight="1">
      <c r="A21" s="3" t="s">
        <v>35</v>
      </c>
      <c r="B21" s="30" t="s">
        <v>126</v>
      </c>
      <c r="C21" s="3" t="s">
        <v>376</v>
      </c>
      <c r="D21" s="3">
        <v>12</v>
      </c>
      <c r="E21" s="3" t="s">
        <v>386</v>
      </c>
      <c r="F21" s="36" t="s">
        <v>394</v>
      </c>
      <c r="G21" s="11">
        <v>4535784076</v>
      </c>
      <c r="H21" s="11">
        <v>4535784076</v>
      </c>
      <c r="I21" s="19" t="s">
        <v>395</v>
      </c>
      <c r="J21" s="3" t="s">
        <v>397</v>
      </c>
      <c r="K21" s="3" t="s">
        <v>399</v>
      </c>
    </row>
    <row r="22" spans="1:11" ht="22.5" customHeight="1">
      <c r="A22" s="3" t="s">
        <v>36</v>
      </c>
      <c r="B22" s="30" t="s">
        <v>127</v>
      </c>
      <c r="C22" s="3" t="s">
        <v>377</v>
      </c>
      <c r="D22" s="3">
        <v>12</v>
      </c>
      <c r="E22" s="3" t="s">
        <v>386</v>
      </c>
      <c r="F22" s="36" t="s">
        <v>394</v>
      </c>
      <c r="G22" s="11">
        <v>285600000</v>
      </c>
      <c r="H22" s="11">
        <v>285600000</v>
      </c>
      <c r="I22" s="19" t="s">
        <v>395</v>
      </c>
      <c r="J22" s="3" t="s">
        <v>397</v>
      </c>
      <c r="K22" s="3" t="s">
        <v>399</v>
      </c>
    </row>
    <row r="23" spans="1:11" ht="22.5" customHeight="1">
      <c r="A23" s="3">
        <v>80131800</v>
      </c>
      <c r="B23" s="30" t="s">
        <v>128</v>
      </c>
      <c r="C23" s="3" t="s">
        <v>378</v>
      </c>
      <c r="D23" s="3">
        <v>12</v>
      </c>
      <c r="E23" s="3" t="s">
        <v>387</v>
      </c>
      <c r="F23" s="36" t="s">
        <v>394</v>
      </c>
      <c r="G23" s="11">
        <v>3321731076</v>
      </c>
      <c r="H23" s="11">
        <v>3321731076</v>
      </c>
      <c r="I23" s="19" t="s">
        <v>395</v>
      </c>
      <c r="J23" s="3" t="s">
        <v>397</v>
      </c>
      <c r="K23" s="3" t="s">
        <v>400</v>
      </c>
    </row>
    <row r="24" spans="1:11" ht="22.5" customHeight="1">
      <c r="A24" s="3" t="s">
        <v>37</v>
      </c>
      <c r="B24" s="30" t="s">
        <v>129</v>
      </c>
      <c r="C24" s="5" t="s">
        <v>378</v>
      </c>
      <c r="D24" s="3">
        <v>12</v>
      </c>
      <c r="E24" s="3" t="s">
        <v>386</v>
      </c>
      <c r="F24" s="36" t="s">
        <v>394</v>
      </c>
      <c r="G24" s="11">
        <v>150535000</v>
      </c>
      <c r="H24" s="11">
        <v>150535000</v>
      </c>
      <c r="I24" s="19" t="s">
        <v>395</v>
      </c>
      <c r="J24" s="3" t="s">
        <v>397</v>
      </c>
      <c r="K24" s="3" t="s">
        <v>401</v>
      </c>
    </row>
    <row r="25" spans="1:11" ht="22.5" customHeight="1">
      <c r="A25" s="3" t="s">
        <v>37</v>
      </c>
      <c r="B25" s="30" t="s">
        <v>130</v>
      </c>
      <c r="C25" s="6" t="s">
        <v>375</v>
      </c>
      <c r="D25" s="3">
        <v>12</v>
      </c>
      <c r="E25" s="3" t="s">
        <v>386</v>
      </c>
      <c r="F25" s="36" t="s">
        <v>394</v>
      </c>
      <c r="G25" s="11">
        <v>106422300</v>
      </c>
      <c r="H25" s="11">
        <v>106422300</v>
      </c>
      <c r="I25" s="19" t="s">
        <v>395</v>
      </c>
      <c r="J25" s="3" t="s">
        <v>397</v>
      </c>
      <c r="K25" s="3" t="s">
        <v>401</v>
      </c>
    </row>
    <row r="26" spans="1:11" ht="22.5" customHeight="1">
      <c r="A26" s="3">
        <v>80101700</v>
      </c>
      <c r="B26" s="30" t="s">
        <v>131</v>
      </c>
      <c r="C26" s="5" t="s">
        <v>379</v>
      </c>
      <c r="D26" s="3">
        <v>12</v>
      </c>
      <c r="E26" s="3" t="s">
        <v>386</v>
      </c>
      <c r="F26" s="36" t="s">
        <v>394</v>
      </c>
      <c r="G26" s="11">
        <v>100000000</v>
      </c>
      <c r="H26" s="11">
        <v>100000000</v>
      </c>
      <c r="I26" s="19" t="s">
        <v>395</v>
      </c>
      <c r="J26" s="3" t="s">
        <v>397</v>
      </c>
      <c r="K26" s="3" t="s">
        <v>402</v>
      </c>
    </row>
    <row r="27" spans="1:11" ht="22.5" customHeight="1">
      <c r="A27" s="3" t="s">
        <v>38</v>
      </c>
      <c r="B27" s="30" t="s">
        <v>132</v>
      </c>
      <c r="C27" s="5" t="s">
        <v>375</v>
      </c>
      <c r="D27" s="3">
        <v>6</v>
      </c>
      <c r="E27" s="3" t="s">
        <v>386</v>
      </c>
      <c r="F27" s="36" t="s">
        <v>394</v>
      </c>
      <c r="G27" s="11">
        <v>200000000</v>
      </c>
      <c r="H27" s="11">
        <v>200000000</v>
      </c>
      <c r="I27" s="19" t="s">
        <v>395</v>
      </c>
      <c r="J27" s="3" t="s">
        <v>397</v>
      </c>
      <c r="K27" s="3" t="s">
        <v>402</v>
      </c>
    </row>
    <row r="28" spans="1:11" ht="22.5" customHeight="1">
      <c r="A28" s="3" t="s">
        <v>39</v>
      </c>
      <c r="B28" s="30" t="s">
        <v>133</v>
      </c>
      <c r="C28" s="5" t="s">
        <v>379</v>
      </c>
      <c r="D28" s="3">
        <v>12</v>
      </c>
      <c r="E28" s="3" t="s">
        <v>386</v>
      </c>
      <c r="F28" s="36" t="s">
        <v>394</v>
      </c>
      <c r="G28" s="11">
        <v>118000000</v>
      </c>
      <c r="H28" s="11">
        <v>118000000</v>
      </c>
      <c r="I28" s="19" t="s">
        <v>395</v>
      </c>
      <c r="J28" s="3" t="s">
        <v>397</v>
      </c>
      <c r="K28" s="3" t="s">
        <v>402</v>
      </c>
    </row>
    <row r="29" spans="1:11" ht="22.5" customHeight="1">
      <c r="A29" s="3">
        <v>55101500</v>
      </c>
      <c r="B29" s="30" t="s">
        <v>134</v>
      </c>
      <c r="C29" s="3" t="s">
        <v>375</v>
      </c>
      <c r="D29" s="3">
        <v>12</v>
      </c>
      <c r="E29" s="3" t="s">
        <v>386</v>
      </c>
      <c r="F29" s="36" t="s">
        <v>394</v>
      </c>
      <c r="G29" s="11">
        <v>42337200</v>
      </c>
      <c r="H29" s="11">
        <v>42337200</v>
      </c>
      <c r="I29" s="19" t="s">
        <v>395</v>
      </c>
      <c r="J29" s="3" t="s">
        <v>397</v>
      </c>
      <c r="K29" s="3" t="s">
        <v>403</v>
      </c>
    </row>
    <row r="30" spans="1:11" ht="22.5" customHeight="1">
      <c r="A30" s="3" t="s">
        <v>40</v>
      </c>
      <c r="B30" s="30" t="s">
        <v>135</v>
      </c>
      <c r="C30" s="3" t="s">
        <v>376</v>
      </c>
      <c r="D30" s="3">
        <v>6</v>
      </c>
      <c r="E30" s="3" t="s">
        <v>386</v>
      </c>
      <c r="F30" s="36" t="s">
        <v>394</v>
      </c>
      <c r="G30" s="11">
        <v>350000000</v>
      </c>
      <c r="H30" s="11">
        <v>350000000</v>
      </c>
      <c r="I30" s="19" t="s">
        <v>395</v>
      </c>
      <c r="J30" s="3" t="s">
        <v>397</v>
      </c>
      <c r="K30" s="3" t="s">
        <v>404</v>
      </c>
    </row>
    <row r="31" spans="1:11" ht="22.5" customHeight="1">
      <c r="A31" s="3" t="s">
        <v>41</v>
      </c>
      <c r="B31" s="30" t="s">
        <v>136</v>
      </c>
      <c r="C31" s="3" t="s">
        <v>376</v>
      </c>
      <c r="D31" s="3">
        <v>12</v>
      </c>
      <c r="E31" s="3" t="s">
        <v>386</v>
      </c>
      <c r="F31" s="36" t="s">
        <v>394</v>
      </c>
      <c r="G31" s="11">
        <v>2500000000</v>
      </c>
      <c r="H31" s="11">
        <v>2500000000</v>
      </c>
      <c r="I31" s="7" t="s">
        <v>395</v>
      </c>
      <c r="J31" s="3" t="s">
        <v>397</v>
      </c>
      <c r="K31" s="3" t="s">
        <v>405</v>
      </c>
    </row>
    <row r="32" spans="1:11" ht="22.5" customHeight="1">
      <c r="A32" s="3" t="s">
        <v>42</v>
      </c>
      <c r="B32" s="30" t="s">
        <v>137</v>
      </c>
      <c r="C32" s="3" t="s">
        <v>380</v>
      </c>
      <c r="D32" s="3">
        <v>12</v>
      </c>
      <c r="E32" s="3" t="s">
        <v>386</v>
      </c>
      <c r="F32" s="36" t="s">
        <v>394</v>
      </c>
      <c r="G32" s="12">
        <v>360000000</v>
      </c>
      <c r="H32" s="12">
        <v>360000000</v>
      </c>
      <c r="I32" s="7" t="s">
        <v>395</v>
      </c>
      <c r="J32" s="3" t="s">
        <v>397</v>
      </c>
      <c r="K32" s="3" t="s">
        <v>405</v>
      </c>
    </row>
    <row r="33" spans="1:11" ht="22.5" customHeight="1">
      <c r="A33" s="3" t="s">
        <v>43</v>
      </c>
      <c r="B33" s="30" t="s">
        <v>138</v>
      </c>
      <c r="C33" s="3" t="s">
        <v>381</v>
      </c>
      <c r="D33" s="3">
        <v>12</v>
      </c>
      <c r="E33" s="3" t="s">
        <v>386</v>
      </c>
      <c r="F33" s="36" t="s">
        <v>394</v>
      </c>
      <c r="G33" s="11">
        <v>38000000</v>
      </c>
      <c r="H33" s="11">
        <v>38000000</v>
      </c>
      <c r="I33" s="7" t="s">
        <v>395</v>
      </c>
      <c r="J33" s="3" t="s">
        <v>397</v>
      </c>
      <c r="K33" s="3" t="s">
        <v>405</v>
      </c>
    </row>
    <row r="34" spans="1:11" ht="22.5" customHeight="1">
      <c r="A34" s="3" t="s">
        <v>43</v>
      </c>
      <c r="B34" s="30" t="s">
        <v>139</v>
      </c>
      <c r="C34" s="3" t="s">
        <v>381</v>
      </c>
      <c r="D34" s="3">
        <v>12</v>
      </c>
      <c r="E34" s="3" t="s">
        <v>386</v>
      </c>
      <c r="F34" s="36" t="s">
        <v>394</v>
      </c>
      <c r="G34" s="11">
        <v>690000000</v>
      </c>
      <c r="H34" s="11">
        <v>690000000</v>
      </c>
      <c r="I34" s="7" t="s">
        <v>395</v>
      </c>
      <c r="J34" s="3" t="s">
        <v>397</v>
      </c>
      <c r="K34" s="3" t="s">
        <v>405</v>
      </c>
    </row>
    <row r="35" spans="1:11" ht="22.5" customHeight="1">
      <c r="A35" s="3" t="s">
        <v>44</v>
      </c>
      <c r="B35" s="30" t="s">
        <v>140</v>
      </c>
      <c r="C35" s="3" t="s">
        <v>382</v>
      </c>
      <c r="D35" s="3">
        <v>12</v>
      </c>
      <c r="E35" s="3" t="s">
        <v>386</v>
      </c>
      <c r="F35" s="36" t="s">
        <v>394</v>
      </c>
      <c r="G35" s="12">
        <v>2712206196</v>
      </c>
      <c r="H35" s="12">
        <v>2712206196</v>
      </c>
      <c r="I35" s="7" t="s">
        <v>395</v>
      </c>
      <c r="J35" s="3" t="s">
        <v>397</v>
      </c>
      <c r="K35" s="3" t="s">
        <v>406</v>
      </c>
    </row>
    <row r="36" spans="1:11" ht="22.5" customHeight="1">
      <c r="A36" s="3">
        <v>80121610</v>
      </c>
      <c r="B36" s="30" t="s">
        <v>141</v>
      </c>
      <c r="C36" s="3" t="s">
        <v>383</v>
      </c>
      <c r="D36" s="3">
        <v>12</v>
      </c>
      <c r="E36" s="3" t="s">
        <v>387</v>
      </c>
      <c r="F36" s="36" t="s">
        <v>394</v>
      </c>
      <c r="G36" s="11">
        <v>8000000000</v>
      </c>
      <c r="H36" s="11">
        <v>8000000000</v>
      </c>
      <c r="I36" s="7" t="s">
        <v>395</v>
      </c>
      <c r="J36" s="3" t="s">
        <v>397</v>
      </c>
      <c r="K36" s="3" t="s">
        <v>407</v>
      </c>
    </row>
    <row r="37" spans="1:11" ht="22.5" customHeight="1">
      <c r="A37" s="3">
        <v>94101503</v>
      </c>
      <c r="B37" s="30" t="s">
        <v>142</v>
      </c>
      <c r="C37" s="3" t="s">
        <v>384</v>
      </c>
      <c r="D37" s="3">
        <v>12</v>
      </c>
      <c r="E37" s="3" t="s">
        <v>386</v>
      </c>
      <c r="F37" s="36" t="s">
        <v>394</v>
      </c>
      <c r="G37" s="11">
        <v>10800000</v>
      </c>
      <c r="H37" s="11">
        <v>10800000</v>
      </c>
      <c r="I37" s="7" t="s">
        <v>395</v>
      </c>
      <c r="J37" s="3" t="s">
        <v>397</v>
      </c>
      <c r="K37" s="3" t="s">
        <v>407</v>
      </c>
    </row>
    <row r="38" spans="1:11" ht="22.5" customHeight="1">
      <c r="A38" s="3" t="s">
        <v>45</v>
      </c>
      <c r="B38" s="30" t="s">
        <v>143</v>
      </c>
      <c r="C38" s="3" t="s">
        <v>381</v>
      </c>
      <c r="D38" s="3">
        <v>24</v>
      </c>
      <c r="E38" s="3" t="s">
        <v>386</v>
      </c>
      <c r="F38" s="36" t="s">
        <v>394</v>
      </c>
      <c r="G38" s="11">
        <v>0</v>
      </c>
      <c r="H38" s="11">
        <v>0</v>
      </c>
      <c r="I38" s="7" t="s">
        <v>395</v>
      </c>
      <c r="J38" s="3" t="s">
        <v>397</v>
      </c>
      <c r="K38" s="3" t="s">
        <v>407</v>
      </c>
    </row>
    <row r="39" spans="1:11" ht="22.5" customHeight="1">
      <c r="A39" s="3">
        <v>80121500</v>
      </c>
      <c r="B39" s="30" t="s">
        <v>144</v>
      </c>
      <c r="C39" s="3" t="s">
        <v>376</v>
      </c>
      <c r="D39" s="3">
        <v>12</v>
      </c>
      <c r="E39" s="3" t="s">
        <v>386</v>
      </c>
      <c r="F39" s="36" t="s">
        <v>394</v>
      </c>
      <c r="G39" s="11">
        <v>300000000</v>
      </c>
      <c r="H39" s="11">
        <v>300000000</v>
      </c>
      <c r="I39" s="7" t="s">
        <v>395</v>
      </c>
      <c r="J39" s="3" t="s">
        <v>397</v>
      </c>
      <c r="K39" s="3" t="s">
        <v>407</v>
      </c>
    </row>
    <row r="40" spans="1:11" ht="22.5" customHeight="1">
      <c r="A40" s="3">
        <v>80121610</v>
      </c>
      <c r="B40" s="30" t="s">
        <v>145</v>
      </c>
      <c r="C40" s="3" t="s">
        <v>376</v>
      </c>
      <c r="D40" s="3">
        <v>12</v>
      </c>
      <c r="E40" s="3" t="s">
        <v>387</v>
      </c>
      <c r="F40" s="36" t="s">
        <v>394</v>
      </c>
      <c r="G40" s="11">
        <v>6330000000</v>
      </c>
      <c r="H40" s="11">
        <v>6330000000</v>
      </c>
      <c r="I40" s="7" t="s">
        <v>395</v>
      </c>
      <c r="J40" s="3" t="s">
        <v>397</v>
      </c>
      <c r="K40" s="3" t="s">
        <v>407</v>
      </c>
    </row>
    <row r="41" spans="1:11" ht="22.5" customHeight="1">
      <c r="A41" s="3" t="s">
        <v>46</v>
      </c>
      <c r="B41" s="30" t="s">
        <v>146</v>
      </c>
      <c r="C41" s="3" t="s">
        <v>379</v>
      </c>
      <c r="D41" s="3">
        <v>12</v>
      </c>
      <c r="E41" s="3" t="s">
        <v>388</v>
      </c>
      <c r="F41" s="36" t="s">
        <v>394</v>
      </c>
      <c r="G41" s="11">
        <v>737000000</v>
      </c>
      <c r="H41" s="11">
        <v>737000000</v>
      </c>
      <c r="I41" s="7" t="s">
        <v>395</v>
      </c>
      <c r="J41" s="3" t="s">
        <v>397</v>
      </c>
      <c r="K41" s="3" t="s">
        <v>407</v>
      </c>
    </row>
    <row r="42" spans="1:11" ht="22.5" customHeight="1">
      <c r="A42" s="3" t="s">
        <v>45</v>
      </c>
      <c r="B42" s="30" t="s">
        <v>147</v>
      </c>
      <c r="C42" s="3" t="s">
        <v>379</v>
      </c>
      <c r="D42" s="3">
        <v>12</v>
      </c>
      <c r="E42" s="3" t="s">
        <v>386</v>
      </c>
      <c r="F42" s="36" t="s">
        <v>394</v>
      </c>
      <c r="G42" s="11">
        <v>360000000</v>
      </c>
      <c r="H42" s="11">
        <v>360000000</v>
      </c>
      <c r="I42" s="7" t="s">
        <v>395</v>
      </c>
      <c r="J42" s="3" t="s">
        <v>397</v>
      </c>
      <c r="K42" s="3" t="s">
        <v>407</v>
      </c>
    </row>
    <row r="43" spans="1:11" ht="22.5" customHeight="1">
      <c r="A43" s="3">
        <v>80131800</v>
      </c>
      <c r="B43" s="30" t="s">
        <v>148</v>
      </c>
      <c r="C43" s="3" t="s">
        <v>374</v>
      </c>
      <c r="D43" s="3">
        <v>12</v>
      </c>
      <c r="E43" s="3" t="s">
        <v>386</v>
      </c>
      <c r="F43" s="36" t="s">
        <v>394</v>
      </c>
      <c r="G43" s="11">
        <v>2758500000</v>
      </c>
      <c r="H43" s="11">
        <v>2758500000</v>
      </c>
      <c r="I43" s="7" t="s">
        <v>395</v>
      </c>
      <c r="J43" s="3" t="s">
        <v>397</v>
      </c>
      <c r="K43" s="3" t="s">
        <v>407</v>
      </c>
    </row>
    <row r="44" spans="1:11" ht="22.5" customHeight="1">
      <c r="A44" s="3" t="s">
        <v>47</v>
      </c>
      <c r="B44" s="30" t="s">
        <v>149</v>
      </c>
      <c r="C44" s="7" t="s">
        <v>375</v>
      </c>
      <c r="D44" s="3">
        <v>12</v>
      </c>
      <c r="E44" s="3" t="s">
        <v>388</v>
      </c>
      <c r="F44" s="36" t="s">
        <v>394</v>
      </c>
      <c r="G44" s="13">
        <v>1614000000</v>
      </c>
      <c r="H44" s="13">
        <v>1614000000</v>
      </c>
      <c r="I44" s="7" t="s">
        <v>395</v>
      </c>
      <c r="J44" s="3" t="s">
        <v>397</v>
      </c>
      <c r="K44" s="3" t="s">
        <v>408</v>
      </c>
    </row>
    <row r="45" spans="1:11" ht="22.5" customHeight="1">
      <c r="A45" s="3" t="s">
        <v>48</v>
      </c>
      <c r="B45" s="30" t="s">
        <v>150</v>
      </c>
      <c r="C45" s="3" t="s">
        <v>381</v>
      </c>
      <c r="D45" s="3">
        <v>6</v>
      </c>
      <c r="E45" s="3" t="s">
        <v>386</v>
      </c>
      <c r="F45" s="36" t="s">
        <v>394</v>
      </c>
      <c r="G45" s="11">
        <v>300000000</v>
      </c>
      <c r="H45" s="11">
        <v>300000000</v>
      </c>
      <c r="I45" s="19" t="s">
        <v>395</v>
      </c>
      <c r="J45" s="3" t="s">
        <v>397</v>
      </c>
      <c r="K45" s="3" t="s">
        <v>409</v>
      </c>
    </row>
    <row r="46" spans="1:11" ht="22.5" customHeight="1">
      <c r="A46" s="3" t="s">
        <v>49</v>
      </c>
      <c r="B46" s="30" t="s">
        <v>151</v>
      </c>
      <c r="C46" s="3" t="s">
        <v>381</v>
      </c>
      <c r="D46" s="3">
        <v>5</v>
      </c>
      <c r="E46" s="3" t="s">
        <v>386</v>
      </c>
      <c r="F46" s="36" t="s">
        <v>394</v>
      </c>
      <c r="G46" s="11">
        <v>250000000</v>
      </c>
      <c r="H46" s="11">
        <v>250000000</v>
      </c>
      <c r="I46" s="19" t="s">
        <v>395</v>
      </c>
      <c r="J46" s="3" t="s">
        <v>397</v>
      </c>
      <c r="K46" s="3" t="s">
        <v>409</v>
      </c>
    </row>
    <row r="47" spans="1:11" ht="22.5" customHeight="1">
      <c r="A47" s="4">
        <v>80101500</v>
      </c>
      <c r="B47" s="30" t="s">
        <v>152</v>
      </c>
      <c r="C47" s="8" t="s">
        <v>377</v>
      </c>
      <c r="D47" s="3">
        <v>12</v>
      </c>
      <c r="E47" s="3" t="s">
        <v>386</v>
      </c>
      <c r="F47" s="36" t="s">
        <v>394</v>
      </c>
      <c r="G47" s="14">
        <v>5800000</v>
      </c>
      <c r="H47" s="14">
        <v>5800000</v>
      </c>
      <c r="I47" s="19" t="s">
        <v>395</v>
      </c>
      <c r="J47" s="3" t="s">
        <v>397</v>
      </c>
      <c r="K47" s="3" t="s">
        <v>410</v>
      </c>
    </row>
    <row r="48" spans="1:11" ht="22.5" customHeight="1">
      <c r="A48" s="4">
        <v>84111603</v>
      </c>
      <c r="B48" s="30" t="s">
        <v>153</v>
      </c>
      <c r="C48" s="8" t="s">
        <v>374</v>
      </c>
      <c r="D48" s="3">
        <v>0.5</v>
      </c>
      <c r="E48" s="3" t="s">
        <v>386</v>
      </c>
      <c r="F48" s="36" t="s">
        <v>394</v>
      </c>
      <c r="G48" s="14">
        <v>40000000</v>
      </c>
      <c r="H48" s="14">
        <v>40000000</v>
      </c>
      <c r="I48" s="19" t="s">
        <v>395</v>
      </c>
      <c r="J48" s="3" t="s">
        <v>397</v>
      </c>
      <c r="K48" s="3" t="s">
        <v>410</v>
      </c>
    </row>
    <row r="49" spans="1:11" ht="22.5" customHeight="1">
      <c r="A49" s="4">
        <v>80101500</v>
      </c>
      <c r="B49" s="30" t="s">
        <v>154</v>
      </c>
      <c r="C49" s="8" t="s">
        <v>375</v>
      </c>
      <c r="D49" s="3">
        <v>5</v>
      </c>
      <c r="E49" s="3" t="s">
        <v>389</v>
      </c>
      <c r="F49" s="36" t="s">
        <v>394</v>
      </c>
      <c r="G49" s="15">
        <v>400000000</v>
      </c>
      <c r="H49" s="15">
        <v>400000000</v>
      </c>
      <c r="I49" s="19" t="s">
        <v>395</v>
      </c>
      <c r="J49" s="3" t="s">
        <v>397</v>
      </c>
      <c r="K49" s="3" t="s">
        <v>411</v>
      </c>
    </row>
    <row r="50" spans="1:11" ht="22.5" customHeight="1">
      <c r="A50" s="3">
        <v>80101601</v>
      </c>
      <c r="B50" s="30" t="s">
        <v>155</v>
      </c>
      <c r="C50" s="8" t="s">
        <v>376</v>
      </c>
      <c r="D50" s="3">
        <v>6</v>
      </c>
      <c r="E50" s="3" t="s">
        <v>386</v>
      </c>
      <c r="F50" s="36" t="s">
        <v>394</v>
      </c>
      <c r="G50" s="15">
        <v>651885019</v>
      </c>
      <c r="H50" s="15">
        <v>651885019</v>
      </c>
      <c r="I50" s="19" t="s">
        <v>395</v>
      </c>
      <c r="J50" s="3" t="s">
        <v>397</v>
      </c>
      <c r="K50" s="3" t="s">
        <v>411</v>
      </c>
    </row>
    <row r="51" spans="1:11" ht="22.5" customHeight="1">
      <c r="A51" s="4">
        <v>80101500</v>
      </c>
      <c r="B51" s="30" t="s">
        <v>156</v>
      </c>
      <c r="C51" s="8" t="s">
        <v>380</v>
      </c>
      <c r="D51" s="3">
        <v>3</v>
      </c>
      <c r="E51" s="3" t="s">
        <v>386</v>
      </c>
      <c r="F51" s="36" t="s">
        <v>394</v>
      </c>
      <c r="G51" s="15">
        <v>40000000</v>
      </c>
      <c r="H51" s="15">
        <v>40000000</v>
      </c>
      <c r="I51" s="19" t="s">
        <v>395</v>
      </c>
      <c r="J51" s="3" t="s">
        <v>397</v>
      </c>
      <c r="K51" s="3" t="s">
        <v>411</v>
      </c>
    </row>
    <row r="52" spans="1:11" ht="22.5" customHeight="1">
      <c r="A52" s="3">
        <v>80131802</v>
      </c>
      <c r="B52" s="30" t="s">
        <v>157</v>
      </c>
      <c r="C52" s="3" t="s">
        <v>24</v>
      </c>
      <c r="D52" s="3">
        <v>12</v>
      </c>
      <c r="E52" s="3" t="s">
        <v>387</v>
      </c>
      <c r="F52" s="36" t="s">
        <v>394</v>
      </c>
      <c r="G52" s="11">
        <v>6635458619</v>
      </c>
      <c r="H52" s="11">
        <v>6635458619</v>
      </c>
      <c r="I52" s="19" t="s">
        <v>395</v>
      </c>
      <c r="J52" s="3" t="s">
        <v>397</v>
      </c>
      <c r="K52" s="3" t="s">
        <v>412</v>
      </c>
    </row>
    <row r="53" spans="1:11" ht="22.5" customHeight="1">
      <c r="A53" s="3">
        <v>55101504</v>
      </c>
      <c r="B53" s="30" t="s">
        <v>158</v>
      </c>
      <c r="C53" s="3" t="s">
        <v>382</v>
      </c>
      <c r="D53" s="3">
        <v>12</v>
      </c>
      <c r="E53" s="3" t="s">
        <v>386</v>
      </c>
      <c r="F53" s="36" t="s">
        <v>394</v>
      </c>
      <c r="G53" s="11">
        <v>200000000</v>
      </c>
      <c r="H53" s="11">
        <v>200000000</v>
      </c>
      <c r="I53" s="7" t="s">
        <v>395</v>
      </c>
      <c r="J53" s="3" t="s">
        <v>397</v>
      </c>
      <c r="K53" s="3" t="s">
        <v>413</v>
      </c>
    </row>
    <row r="54" spans="1:11" ht="22.5" customHeight="1">
      <c r="A54" s="3" t="s">
        <v>50</v>
      </c>
      <c r="B54" s="30" t="s">
        <v>159</v>
      </c>
      <c r="C54" s="3" t="s">
        <v>382</v>
      </c>
      <c r="D54" s="3">
        <v>12</v>
      </c>
      <c r="E54" s="3" t="s">
        <v>386</v>
      </c>
      <c r="F54" s="36" t="s">
        <v>394</v>
      </c>
      <c r="G54" s="12">
        <v>1130000000</v>
      </c>
      <c r="H54" s="12">
        <v>1130000000</v>
      </c>
      <c r="I54" s="7" t="s">
        <v>395</v>
      </c>
      <c r="J54" s="3" t="s">
        <v>397</v>
      </c>
      <c r="K54" s="3" t="s">
        <v>413</v>
      </c>
    </row>
    <row r="55" spans="1:11" ht="22.5" customHeight="1">
      <c r="A55" s="3">
        <v>80121600</v>
      </c>
      <c r="B55" s="30" t="s">
        <v>160</v>
      </c>
      <c r="C55" s="3" t="s">
        <v>380</v>
      </c>
      <c r="D55" s="3">
        <v>12</v>
      </c>
      <c r="E55" s="3" t="s">
        <v>386</v>
      </c>
      <c r="F55" s="36" t="s">
        <v>394</v>
      </c>
      <c r="G55" s="11">
        <v>500000000</v>
      </c>
      <c r="H55" s="11">
        <v>500000000</v>
      </c>
      <c r="I55" s="7" t="s">
        <v>395</v>
      </c>
      <c r="J55" s="3" t="s">
        <v>397</v>
      </c>
      <c r="K55" s="3" t="s">
        <v>413</v>
      </c>
    </row>
    <row r="56" spans="1:11" ht="22.5" customHeight="1">
      <c r="A56" s="4">
        <v>84121806</v>
      </c>
      <c r="B56" s="30" t="s">
        <v>161</v>
      </c>
      <c r="C56" s="3" t="s">
        <v>382</v>
      </c>
      <c r="D56" s="3">
        <v>12</v>
      </c>
      <c r="E56" s="3" t="s">
        <v>386</v>
      </c>
      <c r="F56" s="36" t="s">
        <v>394</v>
      </c>
      <c r="G56" s="11">
        <v>3900000</v>
      </c>
      <c r="H56" s="11">
        <v>3900000</v>
      </c>
      <c r="I56" s="7" t="s">
        <v>395</v>
      </c>
      <c r="J56" s="3" t="s">
        <v>397</v>
      </c>
      <c r="K56" s="3" t="s">
        <v>413</v>
      </c>
    </row>
    <row r="57" spans="1:11" ht="22.5" customHeight="1">
      <c r="A57" s="3">
        <v>80161500</v>
      </c>
      <c r="B57" s="30" t="s">
        <v>162</v>
      </c>
      <c r="C57" s="3" t="s">
        <v>378</v>
      </c>
      <c r="D57" s="3">
        <v>36</v>
      </c>
      <c r="E57" s="3" t="s">
        <v>387</v>
      </c>
      <c r="F57" s="36" t="s">
        <v>394</v>
      </c>
      <c r="G57" s="11">
        <f>H57*3</f>
        <v>3900000000</v>
      </c>
      <c r="H57" s="11">
        <v>1300000000</v>
      </c>
      <c r="I57" s="7" t="s">
        <v>396</v>
      </c>
      <c r="J57" s="3" t="s">
        <v>31</v>
      </c>
      <c r="K57" s="3" t="s">
        <v>413</v>
      </c>
    </row>
    <row r="58" spans="1:11" ht="22.5" customHeight="1">
      <c r="A58" s="3" t="s">
        <v>51</v>
      </c>
      <c r="B58" s="30" t="s">
        <v>163</v>
      </c>
      <c r="C58" s="3" t="s">
        <v>378</v>
      </c>
      <c r="D58" s="3">
        <v>36</v>
      </c>
      <c r="E58" s="3" t="s">
        <v>387</v>
      </c>
      <c r="F58" s="36" t="s">
        <v>394</v>
      </c>
      <c r="G58" s="12">
        <f>H58*3</f>
        <v>25933328598</v>
      </c>
      <c r="H58" s="12">
        <v>8644442866</v>
      </c>
      <c r="I58" s="7" t="s">
        <v>396</v>
      </c>
      <c r="J58" s="3" t="s">
        <v>31</v>
      </c>
      <c r="K58" s="3" t="s">
        <v>413</v>
      </c>
    </row>
    <row r="59" spans="1:11" ht="22.5" customHeight="1">
      <c r="A59" s="3" t="s">
        <v>51</v>
      </c>
      <c r="B59" s="30" t="s">
        <v>164</v>
      </c>
      <c r="C59" s="3" t="s">
        <v>376</v>
      </c>
      <c r="D59" s="3">
        <v>12</v>
      </c>
      <c r="E59" s="3" t="s">
        <v>386</v>
      </c>
      <c r="F59" s="36" t="s">
        <v>394</v>
      </c>
      <c r="G59" s="11">
        <v>145000000</v>
      </c>
      <c r="H59" s="11">
        <v>145000000</v>
      </c>
      <c r="I59" s="7" t="s">
        <v>395</v>
      </c>
      <c r="J59" s="3" t="s">
        <v>397</v>
      </c>
      <c r="K59" s="3" t="s">
        <v>413</v>
      </c>
    </row>
    <row r="60" spans="1:11" ht="22.5" customHeight="1">
      <c r="A60" s="3" t="s">
        <v>51</v>
      </c>
      <c r="B60" s="30" t="s">
        <v>165</v>
      </c>
      <c r="C60" s="3" t="s">
        <v>376</v>
      </c>
      <c r="D60" s="3">
        <v>12</v>
      </c>
      <c r="E60" s="3" t="s">
        <v>386</v>
      </c>
      <c r="F60" s="36" t="s">
        <v>394</v>
      </c>
      <c r="G60" s="12">
        <v>180000000</v>
      </c>
      <c r="H60" s="12">
        <v>180000000</v>
      </c>
      <c r="I60" s="7" t="s">
        <v>395</v>
      </c>
      <c r="J60" s="3" t="s">
        <v>397</v>
      </c>
      <c r="K60" s="3" t="s">
        <v>413</v>
      </c>
    </row>
    <row r="61" spans="1:11" ht="22.5" customHeight="1">
      <c r="A61" s="3">
        <v>82101600</v>
      </c>
      <c r="B61" s="30" t="s">
        <v>166</v>
      </c>
      <c r="C61" s="3" t="s">
        <v>381</v>
      </c>
      <c r="D61" s="3">
        <v>12</v>
      </c>
      <c r="E61" s="3" t="s">
        <v>388</v>
      </c>
      <c r="F61" s="36" t="s">
        <v>394</v>
      </c>
      <c r="G61" s="11">
        <v>130000000</v>
      </c>
      <c r="H61" s="11">
        <v>130000000</v>
      </c>
      <c r="I61" s="19" t="s">
        <v>395</v>
      </c>
      <c r="J61" s="3" t="s">
        <v>397</v>
      </c>
      <c r="K61" s="3" t="s">
        <v>414</v>
      </c>
    </row>
    <row r="62" spans="1:11" ht="22.5" customHeight="1">
      <c r="A62" s="3" t="s">
        <v>52</v>
      </c>
      <c r="B62" s="30" t="s">
        <v>167</v>
      </c>
      <c r="C62" s="3" t="s">
        <v>376</v>
      </c>
      <c r="D62" s="3">
        <v>12</v>
      </c>
      <c r="E62" s="3" t="s">
        <v>387</v>
      </c>
      <c r="F62" s="36" t="s">
        <v>394</v>
      </c>
      <c r="G62" s="11">
        <v>5750000000</v>
      </c>
      <c r="H62" s="11">
        <v>5750000000</v>
      </c>
      <c r="I62" s="19" t="s">
        <v>395</v>
      </c>
      <c r="J62" s="3" t="s">
        <v>397</v>
      </c>
      <c r="K62" s="3" t="s">
        <v>414</v>
      </c>
    </row>
    <row r="63" spans="1:11" ht="22.5" customHeight="1">
      <c r="A63" s="3" t="s">
        <v>53</v>
      </c>
      <c r="B63" s="30" t="s">
        <v>168</v>
      </c>
      <c r="C63" s="3" t="s">
        <v>382</v>
      </c>
      <c r="D63" s="3">
        <v>12</v>
      </c>
      <c r="E63" s="3" t="s">
        <v>387</v>
      </c>
      <c r="F63" s="36" t="s">
        <v>394</v>
      </c>
      <c r="G63" s="37">
        <v>10900000000</v>
      </c>
      <c r="H63" s="37">
        <v>10900000000</v>
      </c>
      <c r="I63" s="19" t="s">
        <v>395</v>
      </c>
      <c r="J63" s="3" t="s">
        <v>397</v>
      </c>
      <c r="K63" s="3" t="s">
        <v>414</v>
      </c>
    </row>
    <row r="64" spans="1:11" ht="22.5" customHeight="1">
      <c r="A64" s="3" t="s">
        <v>54</v>
      </c>
      <c r="B64" s="30" t="s">
        <v>169</v>
      </c>
      <c r="C64" s="3" t="s">
        <v>381</v>
      </c>
      <c r="D64" s="3">
        <v>8</v>
      </c>
      <c r="E64" s="3" t="s">
        <v>386</v>
      </c>
      <c r="F64" s="36" t="s">
        <v>394</v>
      </c>
      <c r="G64" s="11">
        <v>220000000</v>
      </c>
      <c r="H64" s="11">
        <v>220000000</v>
      </c>
      <c r="I64" s="19" t="s">
        <v>395</v>
      </c>
      <c r="J64" s="3" t="s">
        <v>397</v>
      </c>
      <c r="K64" s="3" t="s">
        <v>415</v>
      </c>
    </row>
    <row r="65" spans="1:11" ht="22.5" customHeight="1">
      <c r="A65" s="3">
        <v>80141500</v>
      </c>
      <c r="B65" s="30" t="s">
        <v>170</v>
      </c>
      <c r="C65" s="3" t="s">
        <v>381</v>
      </c>
      <c r="D65" s="3">
        <v>12</v>
      </c>
      <c r="E65" s="3" t="s">
        <v>388</v>
      </c>
      <c r="F65" s="36" t="s">
        <v>394</v>
      </c>
      <c r="G65" s="11">
        <v>379500000</v>
      </c>
      <c r="H65" s="11">
        <v>379500000</v>
      </c>
      <c r="I65" s="19" t="s">
        <v>395</v>
      </c>
      <c r="J65" s="3" t="s">
        <v>397</v>
      </c>
      <c r="K65" s="3" t="s">
        <v>414</v>
      </c>
    </row>
    <row r="66" spans="1:11" ht="22.5" customHeight="1">
      <c r="A66" s="3" t="s">
        <v>55</v>
      </c>
      <c r="B66" s="30" t="s">
        <v>171</v>
      </c>
      <c r="C66" s="3" t="s">
        <v>376</v>
      </c>
      <c r="D66" s="3">
        <v>12</v>
      </c>
      <c r="E66" s="3" t="s">
        <v>387</v>
      </c>
      <c r="F66" s="36" t="s">
        <v>394</v>
      </c>
      <c r="G66" s="11">
        <v>6325000000</v>
      </c>
      <c r="H66" s="11">
        <v>6325000000</v>
      </c>
      <c r="I66" s="19" t="s">
        <v>395</v>
      </c>
      <c r="J66" s="3" t="s">
        <v>397</v>
      </c>
      <c r="K66" s="3" t="s">
        <v>414</v>
      </c>
    </row>
    <row r="67" spans="1:11" ht="22.5" customHeight="1">
      <c r="A67" s="3">
        <v>83111500</v>
      </c>
      <c r="B67" s="30" t="s">
        <v>172</v>
      </c>
      <c r="C67" s="3" t="s">
        <v>382</v>
      </c>
      <c r="D67" s="3">
        <v>12</v>
      </c>
      <c r="E67" s="3" t="s">
        <v>387</v>
      </c>
      <c r="F67" s="36" t="s">
        <v>394</v>
      </c>
      <c r="G67" s="11">
        <v>25000000000</v>
      </c>
      <c r="H67" s="11">
        <v>25000000000</v>
      </c>
      <c r="I67" s="19" t="s">
        <v>395</v>
      </c>
      <c r="J67" s="3" t="s">
        <v>397</v>
      </c>
      <c r="K67" s="3" t="s">
        <v>414</v>
      </c>
    </row>
    <row r="68" spans="1:11" ht="22.5" customHeight="1">
      <c r="A68" s="3" t="s">
        <v>56</v>
      </c>
      <c r="B68" s="30" t="s">
        <v>173</v>
      </c>
      <c r="C68" s="3" t="s">
        <v>376</v>
      </c>
      <c r="D68" s="3">
        <v>12</v>
      </c>
      <c r="E68" s="3" t="s">
        <v>387</v>
      </c>
      <c r="F68" s="36" t="s">
        <v>394</v>
      </c>
      <c r="G68" s="11">
        <v>3680000000</v>
      </c>
      <c r="H68" s="11">
        <v>3680000000</v>
      </c>
      <c r="I68" s="19" t="s">
        <v>395</v>
      </c>
      <c r="J68" s="3" t="s">
        <v>397</v>
      </c>
      <c r="K68" s="3" t="s">
        <v>414</v>
      </c>
    </row>
    <row r="69" spans="1:11" ht="22.5" customHeight="1">
      <c r="A69" s="3" t="s">
        <v>57</v>
      </c>
      <c r="B69" s="30" t="s">
        <v>174</v>
      </c>
      <c r="C69" s="3" t="s">
        <v>376</v>
      </c>
      <c r="D69" s="3">
        <v>12</v>
      </c>
      <c r="E69" s="3" t="s">
        <v>386</v>
      </c>
      <c r="F69" s="36" t="s">
        <v>394</v>
      </c>
      <c r="G69" s="11">
        <v>0</v>
      </c>
      <c r="H69" s="11">
        <v>0</v>
      </c>
      <c r="I69" s="7" t="s">
        <v>395</v>
      </c>
      <c r="J69" s="3" t="s">
        <v>397</v>
      </c>
      <c r="K69" s="3" t="s">
        <v>416</v>
      </c>
    </row>
    <row r="70" spans="1:11" ht="22.5" customHeight="1">
      <c r="A70" s="3">
        <v>84131601</v>
      </c>
      <c r="B70" s="30" t="s">
        <v>175</v>
      </c>
      <c r="C70" s="3" t="s">
        <v>381</v>
      </c>
      <c r="D70" s="3">
        <v>12</v>
      </c>
      <c r="E70" s="3" t="s">
        <v>389</v>
      </c>
      <c r="F70" s="36" t="s">
        <v>394</v>
      </c>
      <c r="G70" s="11">
        <v>1320000000</v>
      </c>
      <c r="H70" s="11">
        <v>1320000000</v>
      </c>
      <c r="I70" s="19" t="s">
        <v>395</v>
      </c>
      <c r="J70" s="3" t="s">
        <v>397</v>
      </c>
      <c r="K70" s="3" t="s">
        <v>417</v>
      </c>
    </row>
    <row r="71" spans="1:11" ht="22.5" customHeight="1">
      <c r="A71" s="3">
        <v>84131500</v>
      </c>
      <c r="B71" s="30" t="s">
        <v>176</v>
      </c>
      <c r="C71" s="3" t="s">
        <v>376</v>
      </c>
      <c r="D71" s="3">
        <v>12</v>
      </c>
      <c r="E71" s="3" t="s">
        <v>388</v>
      </c>
      <c r="F71" s="36" t="s">
        <v>394</v>
      </c>
      <c r="G71" s="11">
        <v>1626488500</v>
      </c>
      <c r="H71" s="11">
        <v>1626488500</v>
      </c>
      <c r="I71" s="19" t="s">
        <v>395</v>
      </c>
      <c r="J71" s="3" t="s">
        <v>397</v>
      </c>
      <c r="K71" s="3" t="s">
        <v>417</v>
      </c>
    </row>
    <row r="72" spans="1:11" ht="22.5" customHeight="1">
      <c r="A72" s="3">
        <v>84131500</v>
      </c>
      <c r="B72" s="30" t="s">
        <v>177</v>
      </c>
      <c r="C72" s="3" t="s">
        <v>375</v>
      </c>
      <c r="D72" s="3">
        <v>12</v>
      </c>
      <c r="E72" s="3" t="s">
        <v>387</v>
      </c>
      <c r="F72" s="36" t="s">
        <v>394</v>
      </c>
      <c r="G72" s="11">
        <v>44952279537</v>
      </c>
      <c r="H72" s="11">
        <v>44952279537</v>
      </c>
      <c r="I72" s="19" t="s">
        <v>395</v>
      </c>
      <c r="J72" s="3" t="s">
        <v>397</v>
      </c>
      <c r="K72" s="3" t="s">
        <v>417</v>
      </c>
    </row>
    <row r="73" spans="1:11" ht="22.5" customHeight="1">
      <c r="A73" s="3" t="s">
        <v>58</v>
      </c>
      <c r="B73" s="30" t="s">
        <v>178</v>
      </c>
      <c r="C73" s="3" t="s">
        <v>376</v>
      </c>
      <c r="D73" s="3">
        <v>12</v>
      </c>
      <c r="E73" s="3" t="s">
        <v>388</v>
      </c>
      <c r="F73" s="36" t="s">
        <v>394</v>
      </c>
      <c r="G73" s="11">
        <v>1119567484</v>
      </c>
      <c r="H73" s="11">
        <v>1119567484</v>
      </c>
      <c r="I73" s="19" t="s">
        <v>395</v>
      </c>
      <c r="J73" s="3" t="s">
        <v>397</v>
      </c>
      <c r="K73" s="3" t="s">
        <v>417</v>
      </c>
    </row>
    <row r="74" spans="1:11" ht="22.5" customHeight="1">
      <c r="A74" s="3">
        <v>84131600</v>
      </c>
      <c r="B74" s="30" t="s">
        <v>179</v>
      </c>
      <c r="C74" s="3" t="s">
        <v>374</v>
      </c>
      <c r="D74" s="3">
        <v>12</v>
      </c>
      <c r="E74" s="3" t="s">
        <v>387</v>
      </c>
      <c r="F74" s="36" t="s">
        <v>394</v>
      </c>
      <c r="G74" s="11">
        <v>2842862400</v>
      </c>
      <c r="H74" s="11">
        <v>2842862400</v>
      </c>
      <c r="I74" s="19" t="s">
        <v>395</v>
      </c>
      <c r="J74" s="3" t="s">
        <v>397</v>
      </c>
      <c r="K74" s="3" t="s">
        <v>417</v>
      </c>
    </row>
    <row r="75" spans="1:11" ht="22.5" customHeight="1">
      <c r="A75" s="3">
        <v>84131600</v>
      </c>
      <c r="B75" s="30" t="s">
        <v>180</v>
      </c>
      <c r="C75" s="3" t="s">
        <v>382</v>
      </c>
      <c r="D75" s="3">
        <v>12</v>
      </c>
      <c r="E75" s="3" t="s">
        <v>387</v>
      </c>
      <c r="F75" s="36" t="s">
        <v>394</v>
      </c>
      <c r="G75" s="11">
        <v>3693700499.9999995</v>
      </c>
      <c r="H75" s="11">
        <v>3693700499.9999995</v>
      </c>
      <c r="I75" s="19" t="s">
        <v>395</v>
      </c>
      <c r="J75" s="3" t="s">
        <v>397</v>
      </c>
      <c r="K75" s="3" t="s">
        <v>417</v>
      </c>
    </row>
    <row r="76" spans="1:11" ht="22.5" customHeight="1">
      <c r="A76" s="3">
        <v>84131601</v>
      </c>
      <c r="B76" s="30" t="s">
        <v>181</v>
      </c>
      <c r="C76" s="3" t="s">
        <v>385</v>
      </c>
      <c r="D76" s="3">
        <v>12</v>
      </c>
      <c r="E76" s="3" t="s">
        <v>387</v>
      </c>
      <c r="F76" s="36" t="s">
        <v>394</v>
      </c>
      <c r="G76" s="11">
        <v>55270789493</v>
      </c>
      <c r="H76" s="11">
        <v>55270789493</v>
      </c>
      <c r="I76" s="19" t="s">
        <v>395</v>
      </c>
      <c r="J76" s="3" t="s">
        <v>397</v>
      </c>
      <c r="K76" s="3" t="s">
        <v>417</v>
      </c>
    </row>
    <row r="77" spans="1:11" ht="22.5" customHeight="1">
      <c r="A77" s="3">
        <v>84131606</v>
      </c>
      <c r="B77" s="30" t="s">
        <v>182</v>
      </c>
      <c r="C77" s="3" t="s">
        <v>375</v>
      </c>
      <c r="D77" s="3">
        <v>12</v>
      </c>
      <c r="E77" s="3" t="s">
        <v>387</v>
      </c>
      <c r="F77" s="36" t="s">
        <v>394</v>
      </c>
      <c r="G77" s="11">
        <v>76946550922</v>
      </c>
      <c r="H77" s="11">
        <v>76946550922</v>
      </c>
      <c r="I77" s="19" t="s">
        <v>395</v>
      </c>
      <c r="J77" s="3" t="s">
        <v>397</v>
      </c>
      <c r="K77" s="3" t="s">
        <v>417</v>
      </c>
    </row>
    <row r="78" spans="1:11" ht="22.5" customHeight="1">
      <c r="A78" s="3">
        <v>84131600</v>
      </c>
      <c r="B78" s="30" t="s">
        <v>183</v>
      </c>
      <c r="C78" s="3" t="s">
        <v>382</v>
      </c>
      <c r="D78" s="3">
        <v>12</v>
      </c>
      <c r="E78" s="3" t="s">
        <v>389</v>
      </c>
      <c r="F78" s="36" t="s">
        <v>394</v>
      </c>
      <c r="G78" s="11">
        <v>1320000000</v>
      </c>
      <c r="H78" s="11">
        <v>1320000000</v>
      </c>
      <c r="I78" s="19" t="s">
        <v>395</v>
      </c>
      <c r="J78" s="3" t="s">
        <v>397</v>
      </c>
      <c r="K78" s="3" t="s">
        <v>417</v>
      </c>
    </row>
    <row r="79" spans="1:11" ht="22.5" customHeight="1">
      <c r="A79" s="3">
        <v>84131600</v>
      </c>
      <c r="B79" s="30" t="s">
        <v>184</v>
      </c>
      <c r="C79" s="3" t="s">
        <v>382</v>
      </c>
      <c r="D79" s="3">
        <v>12</v>
      </c>
      <c r="E79" s="3" t="s">
        <v>389</v>
      </c>
      <c r="F79" s="36" t="s">
        <v>394</v>
      </c>
      <c r="G79" s="11">
        <v>1320000000</v>
      </c>
      <c r="H79" s="11">
        <v>1320000000</v>
      </c>
      <c r="I79" s="19" t="s">
        <v>395</v>
      </c>
      <c r="J79" s="3" t="s">
        <v>397</v>
      </c>
      <c r="K79" s="3" t="s">
        <v>417</v>
      </c>
    </row>
    <row r="80" spans="1:11" ht="22.5" customHeight="1">
      <c r="A80" s="3">
        <v>84131512</v>
      </c>
      <c r="B80" s="30" t="s">
        <v>185</v>
      </c>
      <c r="C80" s="3" t="s">
        <v>376</v>
      </c>
      <c r="D80" s="3">
        <v>12</v>
      </c>
      <c r="E80" s="3" t="s">
        <v>387</v>
      </c>
      <c r="F80" s="36" t="s">
        <v>394</v>
      </c>
      <c r="G80" s="11">
        <v>1999200000</v>
      </c>
      <c r="H80" s="11">
        <v>1999200000</v>
      </c>
      <c r="I80" s="19" t="s">
        <v>395</v>
      </c>
      <c r="J80" s="3" t="s">
        <v>397</v>
      </c>
      <c r="K80" s="3" t="s">
        <v>417</v>
      </c>
    </row>
    <row r="81" spans="1:11" ht="22.5" customHeight="1">
      <c r="A81" s="3" t="s">
        <v>59</v>
      </c>
      <c r="B81" s="30" t="s">
        <v>186</v>
      </c>
      <c r="C81" s="3" t="s">
        <v>384</v>
      </c>
      <c r="D81" s="3">
        <v>12</v>
      </c>
      <c r="E81" s="3" t="s">
        <v>386</v>
      </c>
      <c r="F81" s="36" t="s">
        <v>394</v>
      </c>
      <c r="G81" s="11">
        <v>70000000</v>
      </c>
      <c r="H81" s="11">
        <f aca="true" t="shared" si="0" ref="H81:H98">+G81</f>
        <v>70000000</v>
      </c>
      <c r="I81" s="13" t="s">
        <v>395</v>
      </c>
      <c r="J81" s="3" t="s">
        <v>397</v>
      </c>
      <c r="K81" s="3" t="s">
        <v>418</v>
      </c>
    </row>
    <row r="82" spans="1:11" ht="22.5" customHeight="1">
      <c r="A82" s="3">
        <v>55121725</v>
      </c>
      <c r="B82" s="30" t="s">
        <v>187</v>
      </c>
      <c r="C82" s="3" t="s">
        <v>376</v>
      </c>
      <c r="D82" s="3">
        <v>3</v>
      </c>
      <c r="E82" s="3" t="s">
        <v>386</v>
      </c>
      <c r="F82" s="36" t="s">
        <v>394</v>
      </c>
      <c r="G82" s="11">
        <v>40000000</v>
      </c>
      <c r="H82" s="11">
        <f t="shared" si="0"/>
        <v>40000000</v>
      </c>
      <c r="I82" s="13" t="s">
        <v>395</v>
      </c>
      <c r="J82" s="3" t="s">
        <v>397</v>
      </c>
      <c r="K82" s="3" t="s">
        <v>418</v>
      </c>
    </row>
    <row r="83" spans="1:11" ht="22.5" customHeight="1">
      <c r="A83" s="3">
        <v>85111700</v>
      </c>
      <c r="B83" s="30" t="s">
        <v>188</v>
      </c>
      <c r="C83" s="3" t="s">
        <v>374</v>
      </c>
      <c r="D83" s="3">
        <v>12</v>
      </c>
      <c r="E83" s="3" t="s">
        <v>386</v>
      </c>
      <c r="F83" s="36" t="s">
        <v>394</v>
      </c>
      <c r="G83" s="11">
        <v>200000000</v>
      </c>
      <c r="H83" s="11">
        <f t="shared" si="0"/>
        <v>200000000</v>
      </c>
      <c r="I83" s="13" t="s">
        <v>395</v>
      </c>
      <c r="J83" s="3" t="s">
        <v>397</v>
      </c>
      <c r="K83" s="3" t="s">
        <v>418</v>
      </c>
    </row>
    <row r="84" spans="1:11" ht="22.5" customHeight="1">
      <c r="A84" s="3" t="s">
        <v>60</v>
      </c>
      <c r="B84" s="30" t="s">
        <v>189</v>
      </c>
      <c r="C84" s="3" t="s">
        <v>384</v>
      </c>
      <c r="D84" s="3">
        <v>12</v>
      </c>
      <c r="E84" s="3" t="s">
        <v>386</v>
      </c>
      <c r="F84" s="36" t="s">
        <v>394</v>
      </c>
      <c r="G84" s="11">
        <v>100000000</v>
      </c>
      <c r="H84" s="11">
        <f t="shared" si="0"/>
        <v>100000000</v>
      </c>
      <c r="I84" s="13" t="s">
        <v>395</v>
      </c>
      <c r="J84" s="3" t="s">
        <v>397</v>
      </c>
      <c r="K84" s="3" t="s">
        <v>418</v>
      </c>
    </row>
    <row r="85" spans="1:11" ht="22.5" customHeight="1">
      <c r="A85" s="3" t="s">
        <v>61</v>
      </c>
      <c r="B85" s="30" t="s">
        <v>190</v>
      </c>
      <c r="C85" s="3" t="s">
        <v>384</v>
      </c>
      <c r="D85" s="3">
        <v>12</v>
      </c>
      <c r="E85" s="3" t="s">
        <v>386</v>
      </c>
      <c r="F85" s="36" t="s">
        <v>394</v>
      </c>
      <c r="G85" s="11">
        <v>28141500</v>
      </c>
      <c r="H85" s="11">
        <f t="shared" si="0"/>
        <v>28141500</v>
      </c>
      <c r="I85" s="13" t="s">
        <v>395</v>
      </c>
      <c r="J85" s="3" t="s">
        <v>397</v>
      </c>
      <c r="K85" s="3" t="s">
        <v>418</v>
      </c>
    </row>
    <row r="86" spans="1:11" ht="22.5" customHeight="1">
      <c r="A86" s="3">
        <v>43231505</v>
      </c>
      <c r="B86" s="30" t="s">
        <v>191</v>
      </c>
      <c r="C86" s="3" t="s">
        <v>376</v>
      </c>
      <c r="D86" s="3">
        <v>12</v>
      </c>
      <c r="E86" s="3" t="s">
        <v>386</v>
      </c>
      <c r="F86" s="36" t="s">
        <v>394</v>
      </c>
      <c r="G86" s="11">
        <v>200000000</v>
      </c>
      <c r="H86" s="11">
        <f t="shared" si="0"/>
        <v>200000000</v>
      </c>
      <c r="I86" s="13" t="s">
        <v>395</v>
      </c>
      <c r="J86" s="3" t="s">
        <v>397</v>
      </c>
      <c r="K86" s="3" t="s">
        <v>418</v>
      </c>
    </row>
    <row r="87" spans="1:11" ht="22.5" customHeight="1">
      <c r="A87" s="3" t="s">
        <v>62</v>
      </c>
      <c r="B87" s="30" t="s">
        <v>192</v>
      </c>
      <c r="C87" s="3" t="s">
        <v>382</v>
      </c>
      <c r="D87" s="3">
        <v>12</v>
      </c>
      <c r="E87" s="3" t="s">
        <v>386</v>
      </c>
      <c r="F87" s="36" t="s">
        <v>394</v>
      </c>
      <c r="G87" s="11">
        <v>20000000</v>
      </c>
      <c r="H87" s="11">
        <f t="shared" si="0"/>
        <v>20000000</v>
      </c>
      <c r="I87" s="13" t="s">
        <v>395</v>
      </c>
      <c r="J87" s="3" t="s">
        <v>397</v>
      </c>
      <c r="K87" s="3" t="s">
        <v>418</v>
      </c>
    </row>
    <row r="88" spans="1:11" ht="22.5" customHeight="1">
      <c r="A88" s="3">
        <v>43231505</v>
      </c>
      <c r="B88" s="30" t="s">
        <v>193</v>
      </c>
      <c r="C88" s="3" t="s">
        <v>377</v>
      </c>
      <c r="D88" s="3">
        <v>12</v>
      </c>
      <c r="E88" s="3" t="s">
        <v>386</v>
      </c>
      <c r="F88" s="36" t="s">
        <v>394</v>
      </c>
      <c r="G88" s="11">
        <v>20000000</v>
      </c>
      <c r="H88" s="11">
        <f t="shared" si="0"/>
        <v>20000000</v>
      </c>
      <c r="I88" s="13" t="s">
        <v>395</v>
      </c>
      <c r="J88" s="3" t="s">
        <v>397</v>
      </c>
      <c r="K88" s="3" t="s">
        <v>418</v>
      </c>
    </row>
    <row r="89" spans="1:11" ht="22.5" customHeight="1">
      <c r="A89" s="3" t="s">
        <v>63</v>
      </c>
      <c r="B89" s="30" t="s">
        <v>194</v>
      </c>
      <c r="C89" s="3" t="s">
        <v>382</v>
      </c>
      <c r="D89" s="3">
        <v>12</v>
      </c>
      <c r="E89" s="3" t="s">
        <v>388</v>
      </c>
      <c r="F89" s="36" t="s">
        <v>394</v>
      </c>
      <c r="G89" s="11">
        <v>700000000</v>
      </c>
      <c r="H89" s="11">
        <f t="shared" si="0"/>
        <v>700000000</v>
      </c>
      <c r="I89" s="13" t="s">
        <v>395</v>
      </c>
      <c r="J89" s="3" t="s">
        <v>397</v>
      </c>
      <c r="K89" s="3" t="s">
        <v>418</v>
      </c>
    </row>
    <row r="90" spans="1:11" ht="22.5" customHeight="1">
      <c r="A90" s="3">
        <v>80111500</v>
      </c>
      <c r="B90" s="30" t="s">
        <v>195</v>
      </c>
      <c r="C90" s="3" t="s">
        <v>377</v>
      </c>
      <c r="D90" s="3">
        <v>12</v>
      </c>
      <c r="E90" s="3" t="s">
        <v>388</v>
      </c>
      <c r="F90" s="36" t="s">
        <v>394</v>
      </c>
      <c r="G90" s="11">
        <v>600000000</v>
      </c>
      <c r="H90" s="11">
        <f t="shared" si="0"/>
        <v>600000000</v>
      </c>
      <c r="I90" s="13" t="s">
        <v>395</v>
      </c>
      <c r="J90" s="3" t="s">
        <v>397</v>
      </c>
      <c r="K90" s="3" t="s">
        <v>418</v>
      </c>
    </row>
    <row r="91" spans="1:11" ht="22.5" customHeight="1">
      <c r="A91" s="3" t="s">
        <v>64</v>
      </c>
      <c r="B91" s="30" t="s">
        <v>196</v>
      </c>
      <c r="C91" s="3" t="s">
        <v>378</v>
      </c>
      <c r="D91" s="3">
        <v>12</v>
      </c>
      <c r="E91" s="3" t="s">
        <v>387</v>
      </c>
      <c r="F91" s="36" t="s">
        <v>394</v>
      </c>
      <c r="G91" s="11">
        <v>6706855268</v>
      </c>
      <c r="H91" s="11">
        <f t="shared" si="0"/>
        <v>6706855268</v>
      </c>
      <c r="I91" s="13" t="s">
        <v>395</v>
      </c>
      <c r="J91" s="3" t="s">
        <v>397</v>
      </c>
      <c r="K91" s="3" t="s">
        <v>418</v>
      </c>
    </row>
    <row r="92" spans="1:11" ht="22.5" customHeight="1">
      <c r="A92" s="3">
        <v>80111502</v>
      </c>
      <c r="B92" s="30" t="s">
        <v>197</v>
      </c>
      <c r="C92" s="3" t="s">
        <v>382</v>
      </c>
      <c r="D92" s="3">
        <v>12</v>
      </c>
      <c r="E92" s="3" t="s">
        <v>387</v>
      </c>
      <c r="F92" s="36" t="s">
        <v>394</v>
      </c>
      <c r="G92" s="11">
        <f>2661800000-150000000</f>
        <v>2511800000</v>
      </c>
      <c r="H92" s="11">
        <f t="shared" si="0"/>
        <v>2511800000</v>
      </c>
      <c r="I92" s="13" t="s">
        <v>395</v>
      </c>
      <c r="J92" s="3" t="s">
        <v>397</v>
      </c>
      <c r="K92" s="3" t="s">
        <v>418</v>
      </c>
    </row>
    <row r="93" spans="1:11" ht="22.5" customHeight="1">
      <c r="A93" s="3" t="s">
        <v>65</v>
      </c>
      <c r="B93" s="30" t="s">
        <v>198</v>
      </c>
      <c r="C93" s="3" t="s">
        <v>382</v>
      </c>
      <c r="D93" s="3">
        <v>12</v>
      </c>
      <c r="E93" s="3" t="s">
        <v>30</v>
      </c>
      <c r="F93" s="36" t="s">
        <v>394</v>
      </c>
      <c r="G93" s="11">
        <v>2000000000</v>
      </c>
      <c r="H93" s="11">
        <f t="shared" si="0"/>
        <v>2000000000</v>
      </c>
      <c r="I93" s="13" t="s">
        <v>395</v>
      </c>
      <c r="J93" s="3" t="s">
        <v>397</v>
      </c>
      <c r="K93" s="3" t="s">
        <v>418</v>
      </c>
    </row>
    <row r="94" spans="1:11" ht="22.5" customHeight="1">
      <c r="A94" s="3" t="s">
        <v>66</v>
      </c>
      <c r="B94" s="30" t="s">
        <v>199</v>
      </c>
      <c r="C94" s="3" t="s">
        <v>384</v>
      </c>
      <c r="D94" s="3">
        <v>12</v>
      </c>
      <c r="E94" s="3" t="s">
        <v>388</v>
      </c>
      <c r="F94" s="36" t="s">
        <v>394</v>
      </c>
      <c r="G94" s="11">
        <v>550000000</v>
      </c>
      <c r="H94" s="11">
        <f t="shared" si="0"/>
        <v>550000000</v>
      </c>
      <c r="I94" s="13" t="s">
        <v>395</v>
      </c>
      <c r="J94" s="3" t="s">
        <v>397</v>
      </c>
      <c r="K94" s="3" t="s">
        <v>418</v>
      </c>
    </row>
    <row r="95" spans="1:11" ht="22.5" customHeight="1">
      <c r="A95" s="3" t="s">
        <v>67</v>
      </c>
      <c r="B95" s="30" t="s">
        <v>200</v>
      </c>
      <c r="C95" s="3" t="s">
        <v>385</v>
      </c>
      <c r="D95" s="3">
        <v>4</v>
      </c>
      <c r="E95" s="3" t="s">
        <v>386</v>
      </c>
      <c r="F95" s="36" t="s">
        <v>394</v>
      </c>
      <c r="G95" s="11">
        <v>120000000</v>
      </c>
      <c r="H95" s="11">
        <f t="shared" si="0"/>
        <v>120000000</v>
      </c>
      <c r="I95" s="13" t="s">
        <v>395</v>
      </c>
      <c r="J95" s="3" t="s">
        <v>397</v>
      </c>
      <c r="K95" s="3" t="s">
        <v>418</v>
      </c>
    </row>
    <row r="96" spans="1:11" ht="22.5" customHeight="1">
      <c r="A96" s="3">
        <v>80121706</v>
      </c>
      <c r="B96" s="30" t="s">
        <v>201</v>
      </c>
      <c r="C96" s="3" t="s">
        <v>382</v>
      </c>
      <c r="D96" s="3">
        <v>12</v>
      </c>
      <c r="E96" s="3" t="s">
        <v>386</v>
      </c>
      <c r="F96" s="36" t="s">
        <v>394</v>
      </c>
      <c r="G96" s="11">
        <v>240000000</v>
      </c>
      <c r="H96" s="11">
        <f t="shared" si="0"/>
        <v>240000000</v>
      </c>
      <c r="I96" s="13" t="s">
        <v>395</v>
      </c>
      <c r="J96" s="3" t="s">
        <v>397</v>
      </c>
      <c r="K96" s="3" t="s">
        <v>418</v>
      </c>
    </row>
    <row r="97" spans="1:11" ht="22.5" customHeight="1">
      <c r="A97" s="3">
        <v>80111600</v>
      </c>
      <c r="B97" s="30" t="s">
        <v>202</v>
      </c>
      <c r="C97" s="3" t="s">
        <v>377</v>
      </c>
      <c r="D97" s="3">
        <v>12</v>
      </c>
      <c r="E97" s="3" t="s">
        <v>387</v>
      </c>
      <c r="F97" s="36" t="s">
        <v>394</v>
      </c>
      <c r="G97" s="11">
        <v>37412800000</v>
      </c>
      <c r="H97" s="11">
        <f t="shared" si="0"/>
        <v>37412800000</v>
      </c>
      <c r="I97" s="13" t="s">
        <v>395</v>
      </c>
      <c r="J97" s="3" t="s">
        <v>397</v>
      </c>
      <c r="K97" s="3" t="s">
        <v>418</v>
      </c>
    </row>
    <row r="98" spans="1:11" ht="22.5" customHeight="1">
      <c r="A98" s="3" t="s">
        <v>68</v>
      </c>
      <c r="B98" s="30" t="s">
        <v>203</v>
      </c>
      <c r="C98" s="3" t="s">
        <v>382</v>
      </c>
      <c r="D98" s="3">
        <v>12</v>
      </c>
      <c r="E98" s="3" t="s">
        <v>386</v>
      </c>
      <c r="F98" s="36" t="s">
        <v>394</v>
      </c>
      <c r="G98" s="11">
        <v>1100000000</v>
      </c>
      <c r="H98" s="11">
        <f t="shared" si="0"/>
        <v>1100000000</v>
      </c>
      <c r="I98" s="13" t="s">
        <v>395</v>
      </c>
      <c r="J98" s="3" t="s">
        <v>397</v>
      </c>
      <c r="K98" s="3" t="s">
        <v>418</v>
      </c>
    </row>
    <row r="99" spans="1:11" ht="22.5" customHeight="1">
      <c r="A99" s="3" t="s">
        <v>69</v>
      </c>
      <c r="B99" s="30" t="s">
        <v>204</v>
      </c>
      <c r="C99" s="5" t="s">
        <v>383</v>
      </c>
      <c r="D99" s="3">
        <v>12</v>
      </c>
      <c r="E99" s="3" t="s">
        <v>386</v>
      </c>
      <c r="F99" s="36" t="s">
        <v>394</v>
      </c>
      <c r="G99" s="38">
        <v>10000000000</v>
      </c>
      <c r="H99" s="38">
        <v>10000000000</v>
      </c>
      <c r="I99" s="19" t="s">
        <v>395</v>
      </c>
      <c r="J99" s="3" t="s">
        <v>397</v>
      </c>
      <c r="K99" s="3" t="s">
        <v>419</v>
      </c>
    </row>
    <row r="100" spans="1:11" ht="22.5" customHeight="1">
      <c r="A100" s="3">
        <v>81111800</v>
      </c>
      <c r="B100" s="30" t="s">
        <v>205</v>
      </c>
      <c r="C100" s="5" t="s">
        <v>385</v>
      </c>
      <c r="D100" s="3">
        <v>12</v>
      </c>
      <c r="E100" s="3" t="s">
        <v>390</v>
      </c>
      <c r="F100" s="36" t="s">
        <v>394</v>
      </c>
      <c r="G100" s="11">
        <v>4896000000</v>
      </c>
      <c r="H100" s="11">
        <v>4896000000</v>
      </c>
      <c r="I100" s="19" t="s">
        <v>395</v>
      </c>
      <c r="J100" s="3" t="s">
        <v>397</v>
      </c>
      <c r="K100" s="3" t="s">
        <v>420</v>
      </c>
    </row>
    <row r="101" spans="1:11" ht="22.5" customHeight="1">
      <c r="A101" s="3" t="s">
        <v>70</v>
      </c>
      <c r="B101" s="30" t="s">
        <v>206</v>
      </c>
      <c r="C101" s="5" t="s">
        <v>374</v>
      </c>
      <c r="D101" s="3">
        <v>12</v>
      </c>
      <c r="E101" s="3" t="s">
        <v>387</v>
      </c>
      <c r="F101" s="36" t="s">
        <v>394</v>
      </c>
      <c r="G101" s="11">
        <v>2993000000</v>
      </c>
      <c r="H101" s="11">
        <v>2993000000</v>
      </c>
      <c r="I101" s="19" t="s">
        <v>395</v>
      </c>
      <c r="J101" s="3" t="s">
        <v>397</v>
      </c>
      <c r="K101" s="3" t="s">
        <v>420</v>
      </c>
    </row>
    <row r="102" spans="1:11" ht="22.5" customHeight="1">
      <c r="A102" s="3" t="s">
        <v>71</v>
      </c>
      <c r="B102" s="30" t="s">
        <v>207</v>
      </c>
      <c r="C102" s="5" t="s">
        <v>377</v>
      </c>
      <c r="D102" s="3">
        <v>12</v>
      </c>
      <c r="E102" s="3" t="s">
        <v>386</v>
      </c>
      <c r="F102" s="36" t="s">
        <v>394</v>
      </c>
      <c r="G102" s="11">
        <v>57082000000</v>
      </c>
      <c r="H102" s="11">
        <v>57082000000</v>
      </c>
      <c r="I102" s="19" t="s">
        <v>395</v>
      </c>
      <c r="J102" s="3" t="s">
        <v>397</v>
      </c>
      <c r="K102" s="3" t="s">
        <v>420</v>
      </c>
    </row>
    <row r="103" spans="1:11" ht="22.5" customHeight="1">
      <c r="A103" s="3" t="s">
        <v>72</v>
      </c>
      <c r="B103" s="30" t="s">
        <v>208</v>
      </c>
      <c r="C103" s="5" t="s">
        <v>374</v>
      </c>
      <c r="D103" s="3">
        <v>12</v>
      </c>
      <c r="E103" s="3" t="s">
        <v>386</v>
      </c>
      <c r="F103" s="36" t="s">
        <v>394</v>
      </c>
      <c r="G103" s="11">
        <v>1700000000</v>
      </c>
      <c r="H103" s="11">
        <v>1700000000</v>
      </c>
      <c r="I103" s="19" t="s">
        <v>395</v>
      </c>
      <c r="J103" s="3" t="s">
        <v>397</v>
      </c>
      <c r="K103" s="3" t="s">
        <v>420</v>
      </c>
    </row>
    <row r="104" spans="1:11" ht="22.5" customHeight="1">
      <c r="A104" s="3">
        <v>43231500</v>
      </c>
      <c r="B104" s="30" t="s">
        <v>209</v>
      </c>
      <c r="C104" s="5" t="s">
        <v>385</v>
      </c>
      <c r="D104" s="3">
        <v>12</v>
      </c>
      <c r="E104" s="3" t="s">
        <v>391</v>
      </c>
      <c r="F104" s="36" t="s">
        <v>394</v>
      </c>
      <c r="G104" s="11">
        <v>63000000</v>
      </c>
      <c r="H104" s="11">
        <v>63000000</v>
      </c>
      <c r="I104" s="19" t="s">
        <v>395</v>
      </c>
      <c r="J104" s="3" t="s">
        <v>397</v>
      </c>
      <c r="K104" s="3" t="s">
        <v>420</v>
      </c>
    </row>
    <row r="105" spans="1:11" ht="22.5" customHeight="1">
      <c r="A105" s="3" t="s">
        <v>73</v>
      </c>
      <c r="B105" s="30" t="s">
        <v>210</v>
      </c>
      <c r="C105" s="5" t="s">
        <v>379</v>
      </c>
      <c r="D105" s="3">
        <v>2</v>
      </c>
      <c r="E105" s="3" t="s">
        <v>30</v>
      </c>
      <c r="F105" s="36" t="s">
        <v>394</v>
      </c>
      <c r="G105" s="11">
        <v>11216000000</v>
      </c>
      <c r="H105" s="11">
        <v>0</v>
      </c>
      <c r="I105" s="19" t="s">
        <v>396</v>
      </c>
      <c r="J105" s="3" t="s">
        <v>31</v>
      </c>
      <c r="K105" s="3" t="s">
        <v>420</v>
      </c>
    </row>
    <row r="106" spans="1:11" ht="22.5" customHeight="1">
      <c r="A106" s="3" t="s">
        <v>74</v>
      </c>
      <c r="B106" s="30" t="s">
        <v>211</v>
      </c>
      <c r="C106" s="5" t="s">
        <v>381</v>
      </c>
      <c r="D106" s="3">
        <v>2</v>
      </c>
      <c r="E106" s="3" t="s">
        <v>386</v>
      </c>
      <c r="F106" s="36" t="s">
        <v>394</v>
      </c>
      <c r="G106" s="11">
        <v>5000000</v>
      </c>
      <c r="H106" s="11">
        <v>5000000</v>
      </c>
      <c r="I106" s="19" t="s">
        <v>395</v>
      </c>
      <c r="J106" s="3" t="s">
        <v>397</v>
      </c>
      <c r="K106" s="3" t="s">
        <v>420</v>
      </c>
    </row>
    <row r="107" spans="1:11" ht="22.5" customHeight="1">
      <c r="A107" s="3" t="s">
        <v>75</v>
      </c>
      <c r="B107" s="30" t="s">
        <v>212</v>
      </c>
      <c r="C107" s="5" t="s">
        <v>384</v>
      </c>
      <c r="D107" s="3">
        <v>2</v>
      </c>
      <c r="E107" s="3" t="s">
        <v>386</v>
      </c>
      <c r="F107" s="36" t="s">
        <v>394</v>
      </c>
      <c r="G107" s="11">
        <v>83000000</v>
      </c>
      <c r="H107" s="11">
        <v>83000000</v>
      </c>
      <c r="I107" s="19" t="s">
        <v>395</v>
      </c>
      <c r="J107" s="3" t="s">
        <v>397</v>
      </c>
      <c r="K107" s="3" t="s">
        <v>420</v>
      </c>
    </row>
    <row r="108" spans="1:11" ht="22.5" customHeight="1">
      <c r="A108" s="3">
        <v>43232100</v>
      </c>
      <c r="B108" s="30" t="s">
        <v>213</v>
      </c>
      <c r="C108" s="5" t="s">
        <v>384</v>
      </c>
      <c r="D108" s="3">
        <v>2</v>
      </c>
      <c r="E108" s="3" t="s">
        <v>392</v>
      </c>
      <c r="F108" s="36" t="s">
        <v>394</v>
      </c>
      <c r="G108" s="11">
        <v>51000000</v>
      </c>
      <c r="H108" s="11">
        <v>51000000</v>
      </c>
      <c r="I108" s="19" t="s">
        <v>395</v>
      </c>
      <c r="J108" s="3" t="s">
        <v>397</v>
      </c>
      <c r="K108" s="3" t="s">
        <v>420</v>
      </c>
    </row>
    <row r="109" spans="1:11" ht="22.5" customHeight="1">
      <c r="A109" s="3">
        <v>81112200</v>
      </c>
      <c r="B109" s="30" t="s">
        <v>214</v>
      </c>
      <c r="C109" s="5" t="s">
        <v>381</v>
      </c>
      <c r="D109" s="3">
        <v>12</v>
      </c>
      <c r="E109" s="3" t="s">
        <v>386</v>
      </c>
      <c r="F109" s="36" t="s">
        <v>394</v>
      </c>
      <c r="G109" s="11">
        <v>70000000</v>
      </c>
      <c r="H109" s="11">
        <v>70000000</v>
      </c>
      <c r="I109" s="19" t="s">
        <v>395</v>
      </c>
      <c r="J109" s="3" t="s">
        <v>397</v>
      </c>
      <c r="K109" s="3" t="s">
        <v>420</v>
      </c>
    </row>
    <row r="110" spans="1:11" ht="22.5" customHeight="1">
      <c r="A110" s="3" t="s">
        <v>76</v>
      </c>
      <c r="B110" s="30" t="s">
        <v>215</v>
      </c>
      <c r="C110" s="5" t="s">
        <v>379</v>
      </c>
      <c r="D110" s="3">
        <v>2</v>
      </c>
      <c r="E110" s="3" t="s">
        <v>386</v>
      </c>
      <c r="F110" s="36" t="s">
        <v>394</v>
      </c>
      <c r="G110" s="11">
        <v>400000000</v>
      </c>
      <c r="H110" s="11">
        <v>400000000</v>
      </c>
      <c r="I110" s="19" t="s">
        <v>395</v>
      </c>
      <c r="J110" s="3" t="s">
        <v>397</v>
      </c>
      <c r="K110" s="3" t="s">
        <v>420</v>
      </c>
    </row>
    <row r="111" spans="1:11" ht="22.5" customHeight="1">
      <c r="A111" s="3" t="s">
        <v>77</v>
      </c>
      <c r="B111" s="30" t="s">
        <v>216</v>
      </c>
      <c r="C111" s="5" t="s">
        <v>375</v>
      </c>
      <c r="D111" s="3">
        <v>6</v>
      </c>
      <c r="E111" s="3" t="s">
        <v>388</v>
      </c>
      <c r="F111" s="36" t="s">
        <v>394</v>
      </c>
      <c r="G111" s="11">
        <v>1428000000</v>
      </c>
      <c r="H111" s="11">
        <v>1428000000</v>
      </c>
      <c r="I111" s="19" t="s">
        <v>395</v>
      </c>
      <c r="J111" s="3" t="s">
        <v>397</v>
      </c>
      <c r="K111" s="3" t="s">
        <v>420</v>
      </c>
    </row>
    <row r="112" spans="1:11" ht="22.5" customHeight="1">
      <c r="A112" s="3">
        <v>43231500</v>
      </c>
      <c r="B112" s="30" t="s">
        <v>217</v>
      </c>
      <c r="C112" s="5" t="s">
        <v>385</v>
      </c>
      <c r="D112" s="3">
        <v>2</v>
      </c>
      <c r="E112" s="3" t="s">
        <v>390</v>
      </c>
      <c r="F112" s="36" t="s">
        <v>394</v>
      </c>
      <c r="G112" s="11">
        <v>20000000</v>
      </c>
      <c r="H112" s="11">
        <v>20000000</v>
      </c>
      <c r="I112" s="19" t="s">
        <v>395</v>
      </c>
      <c r="J112" s="3" t="s">
        <v>397</v>
      </c>
      <c r="K112" s="3" t="s">
        <v>420</v>
      </c>
    </row>
    <row r="113" spans="1:11" ht="22.5" customHeight="1">
      <c r="A113" s="3" t="s">
        <v>75</v>
      </c>
      <c r="B113" s="30" t="s">
        <v>218</v>
      </c>
      <c r="C113" s="5" t="s">
        <v>379</v>
      </c>
      <c r="D113" s="3">
        <v>2</v>
      </c>
      <c r="E113" s="3" t="s">
        <v>386</v>
      </c>
      <c r="F113" s="36" t="s">
        <v>394</v>
      </c>
      <c r="G113" s="11">
        <v>175000000</v>
      </c>
      <c r="H113" s="11">
        <v>175000000</v>
      </c>
      <c r="I113" s="19" t="s">
        <v>395</v>
      </c>
      <c r="J113" s="3" t="s">
        <v>397</v>
      </c>
      <c r="K113" s="3" t="s">
        <v>420</v>
      </c>
    </row>
    <row r="114" spans="1:11" ht="22.5" customHeight="1">
      <c r="A114" s="3" t="s">
        <v>78</v>
      </c>
      <c r="B114" s="30" t="s">
        <v>219</v>
      </c>
      <c r="C114" s="5" t="s">
        <v>378</v>
      </c>
      <c r="D114" s="3">
        <v>12</v>
      </c>
      <c r="E114" s="3" t="s">
        <v>386</v>
      </c>
      <c r="F114" s="36" t="s">
        <v>394</v>
      </c>
      <c r="G114" s="11">
        <v>50000000</v>
      </c>
      <c r="H114" s="11">
        <v>50000000</v>
      </c>
      <c r="I114" s="19" t="s">
        <v>395</v>
      </c>
      <c r="J114" s="3" t="s">
        <v>397</v>
      </c>
      <c r="K114" s="3" t="s">
        <v>420</v>
      </c>
    </row>
    <row r="115" spans="1:11" ht="22.5" customHeight="1">
      <c r="A115" s="3">
        <v>43231500</v>
      </c>
      <c r="B115" s="30" t="s">
        <v>220</v>
      </c>
      <c r="C115" s="5" t="s">
        <v>377</v>
      </c>
      <c r="D115" s="3">
        <v>12</v>
      </c>
      <c r="E115" s="3" t="s">
        <v>390</v>
      </c>
      <c r="F115" s="36" t="s">
        <v>394</v>
      </c>
      <c r="G115" s="11">
        <v>2000000000</v>
      </c>
      <c r="H115" s="11">
        <v>2000000000</v>
      </c>
      <c r="I115" s="19" t="s">
        <v>395</v>
      </c>
      <c r="J115" s="3" t="s">
        <v>397</v>
      </c>
      <c r="K115" s="3" t="s">
        <v>420</v>
      </c>
    </row>
    <row r="116" spans="1:11" ht="22.5" customHeight="1">
      <c r="A116" s="3" t="s">
        <v>79</v>
      </c>
      <c r="B116" s="30" t="s">
        <v>221</v>
      </c>
      <c r="C116" s="5" t="s">
        <v>384</v>
      </c>
      <c r="D116" s="3">
        <v>12</v>
      </c>
      <c r="E116" s="3" t="s">
        <v>386</v>
      </c>
      <c r="F116" s="36" t="s">
        <v>394</v>
      </c>
      <c r="G116" s="11">
        <v>2379000000</v>
      </c>
      <c r="H116" s="11">
        <v>2379000000</v>
      </c>
      <c r="I116" s="19" t="s">
        <v>395</v>
      </c>
      <c r="J116" s="3" t="s">
        <v>397</v>
      </c>
      <c r="K116" s="3" t="s">
        <v>420</v>
      </c>
    </row>
    <row r="117" spans="1:11" ht="22.5" customHeight="1">
      <c r="A117" s="3" t="s">
        <v>76</v>
      </c>
      <c r="B117" s="30" t="s">
        <v>222</v>
      </c>
      <c r="C117" s="5" t="s">
        <v>375</v>
      </c>
      <c r="D117" s="3">
        <v>1</v>
      </c>
      <c r="E117" s="3" t="s">
        <v>386</v>
      </c>
      <c r="F117" s="36" t="s">
        <v>394</v>
      </c>
      <c r="G117" s="11">
        <v>200000000</v>
      </c>
      <c r="H117" s="11">
        <v>200000000</v>
      </c>
      <c r="I117" s="19" t="s">
        <v>395</v>
      </c>
      <c r="J117" s="3" t="s">
        <v>397</v>
      </c>
      <c r="K117" s="3" t="s">
        <v>420</v>
      </c>
    </row>
    <row r="118" spans="1:11" ht="22.5" customHeight="1">
      <c r="A118" s="3" t="s">
        <v>80</v>
      </c>
      <c r="B118" s="30" t="s">
        <v>223</v>
      </c>
      <c r="C118" s="9" t="s">
        <v>383</v>
      </c>
      <c r="D118" s="3">
        <v>2</v>
      </c>
      <c r="E118" s="3" t="s">
        <v>386</v>
      </c>
      <c r="F118" s="36" t="s">
        <v>394</v>
      </c>
      <c r="G118" s="11">
        <v>400000000</v>
      </c>
      <c r="H118" s="11">
        <v>400000000</v>
      </c>
      <c r="I118" s="19" t="s">
        <v>395</v>
      </c>
      <c r="J118" s="3" t="s">
        <v>397</v>
      </c>
      <c r="K118" s="3" t="s">
        <v>420</v>
      </c>
    </row>
    <row r="119" spans="1:11" ht="22.5" customHeight="1">
      <c r="A119" s="3" t="s">
        <v>81</v>
      </c>
      <c r="B119" s="30" t="s">
        <v>224</v>
      </c>
      <c r="C119" s="5" t="s">
        <v>379</v>
      </c>
      <c r="D119" s="3">
        <v>12</v>
      </c>
      <c r="E119" s="3" t="s">
        <v>386</v>
      </c>
      <c r="F119" s="36" t="s">
        <v>394</v>
      </c>
      <c r="G119" s="11">
        <v>48000000</v>
      </c>
      <c r="H119" s="11">
        <v>48000000</v>
      </c>
      <c r="I119" s="19" t="s">
        <v>395</v>
      </c>
      <c r="J119" s="3" t="s">
        <v>397</v>
      </c>
      <c r="K119" s="3" t="s">
        <v>420</v>
      </c>
    </row>
    <row r="120" spans="1:11" ht="22.5" customHeight="1">
      <c r="A120" s="3" t="s">
        <v>82</v>
      </c>
      <c r="B120" s="30" t="s">
        <v>225</v>
      </c>
      <c r="C120" s="5" t="s">
        <v>381</v>
      </c>
      <c r="D120" s="3">
        <v>12</v>
      </c>
      <c r="E120" s="3" t="s">
        <v>30</v>
      </c>
      <c r="F120" s="36" t="s">
        <v>394</v>
      </c>
      <c r="G120" s="11">
        <v>1830434892</v>
      </c>
      <c r="H120" s="11">
        <v>1830434892</v>
      </c>
      <c r="I120" s="19" t="s">
        <v>395</v>
      </c>
      <c r="J120" s="3" t="s">
        <v>397</v>
      </c>
      <c r="K120" s="3" t="s">
        <v>420</v>
      </c>
    </row>
    <row r="121" spans="1:11" ht="22.5" customHeight="1">
      <c r="A121" s="3" t="s">
        <v>83</v>
      </c>
      <c r="B121" s="30" t="s">
        <v>226</v>
      </c>
      <c r="C121" s="5" t="s">
        <v>381</v>
      </c>
      <c r="D121" s="3">
        <v>12</v>
      </c>
      <c r="E121" s="3" t="s">
        <v>30</v>
      </c>
      <c r="F121" s="36" t="s">
        <v>394</v>
      </c>
      <c r="G121" s="11">
        <f>3463683589+925889629</f>
        <v>4389573218</v>
      </c>
      <c r="H121" s="11">
        <f>3463683589+925889629</f>
        <v>4389573218</v>
      </c>
      <c r="I121" s="19" t="s">
        <v>395</v>
      </c>
      <c r="J121" s="3" t="s">
        <v>397</v>
      </c>
      <c r="K121" s="3" t="s">
        <v>420</v>
      </c>
    </row>
    <row r="122" spans="1:11" ht="22.5" customHeight="1">
      <c r="A122" s="3" t="s">
        <v>84</v>
      </c>
      <c r="B122" s="30" t="s">
        <v>227</v>
      </c>
      <c r="C122" s="5" t="s">
        <v>375</v>
      </c>
      <c r="D122" s="3">
        <v>12</v>
      </c>
      <c r="E122" s="3" t="s">
        <v>30</v>
      </c>
      <c r="F122" s="36" t="s">
        <v>394</v>
      </c>
      <c r="G122" s="11">
        <v>25114000000</v>
      </c>
      <c r="H122" s="11">
        <v>25114000000</v>
      </c>
      <c r="I122" s="19" t="s">
        <v>395</v>
      </c>
      <c r="J122" s="3" t="s">
        <v>397</v>
      </c>
      <c r="K122" s="3" t="s">
        <v>420</v>
      </c>
    </row>
    <row r="123" spans="1:11" ht="22.5" customHeight="1">
      <c r="A123" s="3">
        <v>43231500</v>
      </c>
      <c r="B123" s="30" t="s">
        <v>228</v>
      </c>
      <c r="C123" s="5" t="s">
        <v>377</v>
      </c>
      <c r="D123" s="3">
        <v>6</v>
      </c>
      <c r="E123" s="3" t="s">
        <v>386</v>
      </c>
      <c r="F123" s="36" t="s">
        <v>394</v>
      </c>
      <c r="G123" s="11">
        <v>265000000</v>
      </c>
      <c r="H123" s="11">
        <v>265000000</v>
      </c>
      <c r="I123" s="19" t="s">
        <v>395</v>
      </c>
      <c r="J123" s="3" t="s">
        <v>397</v>
      </c>
      <c r="K123" s="3" t="s">
        <v>421</v>
      </c>
    </row>
    <row r="124" spans="1:11" ht="22.5" customHeight="1">
      <c r="A124" s="3" t="s">
        <v>85</v>
      </c>
      <c r="B124" s="30" t="s">
        <v>229</v>
      </c>
      <c r="C124" s="5" t="s">
        <v>378</v>
      </c>
      <c r="D124" s="3">
        <v>12</v>
      </c>
      <c r="E124" s="3" t="s">
        <v>386</v>
      </c>
      <c r="F124" s="36" t="s">
        <v>394</v>
      </c>
      <c r="G124" s="11">
        <v>328000000</v>
      </c>
      <c r="H124" s="11">
        <v>328000000</v>
      </c>
      <c r="I124" s="19" t="s">
        <v>395</v>
      </c>
      <c r="J124" s="3" t="s">
        <v>397</v>
      </c>
      <c r="K124" s="3" t="s">
        <v>421</v>
      </c>
    </row>
    <row r="125" spans="1:11" ht="22.5" customHeight="1">
      <c r="A125" s="3">
        <v>43231500</v>
      </c>
      <c r="B125" s="30" t="s">
        <v>230</v>
      </c>
      <c r="C125" s="3" t="s">
        <v>382</v>
      </c>
      <c r="D125" s="3">
        <v>12</v>
      </c>
      <c r="E125" s="3" t="s">
        <v>386</v>
      </c>
      <c r="F125" s="36" t="s">
        <v>394</v>
      </c>
      <c r="G125" s="11">
        <f>2508496448-10958168-32776000</f>
        <v>2464762280</v>
      </c>
      <c r="H125" s="11">
        <f>2508496448-10958168-32776000</f>
        <v>2464762280</v>
      </c>
      <c r="I125" s="19" t="s">
        <v>395</v>
      </c>
      <c r="J125" s="3" t="s">
        <v>397</v>
      </c>
      <c r="K125" s="3" t="s">
        <v>421</v>
      </c>
    </row>
    <row r="126" spans="1:11" ht="22.5" customHeight="1">
      <c r="A126" s="3">
        <v>43231500</v>
      </c>
      <c r="B126" s="30" t="s">
        <v>231</v>
      </c>
      <c r="C126" s="5" t="s">
        <v>376</v>
      </c>
      <c r="D126" s="3">
        <v>12</v>
      </c>
      <c r="E126" s="3" t="s">
        <v>386</v>
      </c>
      <c r="F126" s="36" t="s">
        <v>394</v>
      </c>
      <c r="G126" s="11">
        <v>11000000</v>
      </c>
      <c r="H126" s="11">
        <v>11000000</v>
      </c>
      <c r="I126" s="19" t="s">
        <v>395</v>
      </c>
      <c r="J126" s="3" t="s">
        <v>397</v>
      </c>
      <c r="K126" s="3" t="s">
        <v>421</v>
      </c>
    </row>
    <row r="127" spans="1:11" ht="22.5" customHeight="1">
      <c r="A127" s="3" t="s">
        <v>86</v>
      </c>
      <c r="B127" s="30" t="s">
        <v>232</v>
      </c>
      <c r="C127" s="5" t="s">
        <v>385</v>
      </c>
      <c r="D127" s="3">
        <v>12</v>
      </c>
      <c r="E127" s="3" t="s">
        <v>390</v>
      </c>
      <c r="F127" s="36" t="s">
        <v>394</v>
      </c>
      <c r="G127" s="11">
        <v>7500000000</v>
      </c>
      <c r="H127" s="11">
        <v>7500000000</v>
      </c>
      <c r="I127" s="19" t="s">
        <v>395</v>
      </c>
      <c r="J127" s="3" t="s">
        <v>397</v>
      </c>
      <c r="K127" s="3" t="s">
        <v>421</v>
      </c>
    </row>
    <row r="128" spans="1:11" ht="22.5" customHeight="1">
      <c r="A128" s="3" t="s">
        <v>87</v>
      </c>
      <c r="B128" s="30" t="s">
        <v>233</v>
      </c>
      <c r="C128" s="5" t="s">
        <v>376</v>
      </c>
      <c r="D128" s="3">
        <v>12</v>
      </c>
      <c r="E128" s="3" t="s">
        <v>390</v>
      </c>
      <c r="F128" s="36" t="s">
        <v>394</v>
      </c>
      <c r="G128" s="11">
        <f>705000000-48141832</f>
        <v>656858168</v>
      </c>
      <c r="H128" s="11">
        <f>705000000-48141832</f>
        <v>656858168</v>
      </c>
      <c r="I128" s="19" t="s">
        <v>395</v>
      </c>
      <c r="J128" s="3" t="s">
        <v>397</v>
      </c>
      <c r="K128" s="3" t="s">
        <v>421</v>
      </c>
    </row>
    <row r="129" spans="1:11" ht="22.5" customHeight="1">
      <c r="A129" s="3" t="s">
        <v>43</v>
      </c>
      <c r="B129" s="30" t="s">
        <v>234</v>
      </c>
      <c r="C129" s="7" t="s">
        <v>385</v>
      </c>
      <c r="D129" s="3">
        <v>12</v>
      </c>
      <c r="E129" s="3" t="s">
        <v>386</v>
      </c>
      <c r="F129" s="36" t="s">
        <v>394</v>
      </c>
      <c r="G129" s="11">
        <v>12573000000</v>
      </c>
      <c r="H129" s="11">
        <v>12573000000</v>
      </c>
      <c r="I129" s="19" t="s">
        <v>395</v>
      </c>
      <c r="J129" s="3" t="s">
        <v>397</v>
      </c>
      <c r="K129" s="3" t="s">
        <v>421</v>
      </c>
    </row>
    <row r="130" spans="1:11" ht="22.5" customHeight="1">
      <c r="A130" s="3" t="s">
        <v>88</v>
      </c>
      <c r="B130" s="30" t="s">
        <v>235</v>
      </c>
      <c r="C130" s="5" t="s">
        <v>375</v>
      </c>
      <c r="D130" s="3">
        <v>12</v>
      </c>
      <c r="E130" s="3" t="s">
        <v>387</v>
      </c>
      <c r="F130" s="36" t="s">
        <v>394</v>
      </c>
      <c r="G130" s="11">
        <v>1800000000</v>
      </c>
      <c r="H130" s="11">
        <v>1800000000</v>
      </c>
      <c r="I130" s="19" t="s">
        <v>395</v>
      </c>
      <c r="J130" s="3" t="s">
        <v>397</v>
      </c>
      <c r="K130" s="3" t="s">
        <v>421</v>
      </c>
    </row>
    <row r="131" spans="1:11" ht="22.5" customHeight="1">
      <c r="A131" s="3" t="s">
        <v>89</v>
      </c>
      <c r="B131" s="30" t="s">
        <v>236</v>
      </c>
      <c r="C131" s="3" t="s">
        <v>382</v>
      </c>
      <c r="D131" s="3">
        <v>12</v>
      </c>
      <c r="E131" s="3" t="s">
        <v>386</v>
      </c>
      <c r="F131" s="36" t="s">
        <v>394</v>
      </c>
      <c r="G131" s="11">
        <v>107100000</v>
      </c>
      <c r="H131" s="11">
        <v>107100000</v>
      </c>
      <c r="I131" s="19" t="s">
        <v>395</v>
      </c>
      <c r="J131" s="3" t="s">
        <v>397</v>
      </c>
      <c r="K131" s="3" t="s">
        <v>421</v>
      </c>
    </row>
    <row r="132" spans="1:11" ht="22.5" customHeight="1">
      <c r="A132" s="3">
        <v>43231500</v>
      </c>
      <c r="B132" s="30" t="s">
        <v>237</v>
      </c>
      <c r="C132" s="5" t="s">
        <v>377</v>
      </c>
      <c r="D132" s="3">
        <v>12</v>
      </c>
      <c r="E132" s="3" t="s">
        <v>386</v>
      </c>
      <c r="F132" s="36" t="s">
        <v>394</v>
      </c>
      <c r="G132" s="11">
        <v>980000000</v>
      </c>
      <c r="H132" s="11">
        <v>980000000</v>
      </c>
      <c r="I132" s="19" t="s">
        <v>395</v>
      </c>
      <c r="J132" s="3" t="s">
        <v>397</v>
      </c>
      <c r="K132" s="3" t="s">
        <v>421</v>
      </c>
    </row>
    <row r="133" spans="1:11" ht="22.5" customHeight="1">
      <c r="A133" s="3">
        <v>43231500</v>
      </c>
      <c r="B133" s="30" t="s">
        <v>238</v>
      </c>
      <c r="C133" s="7" t="s">
        <v>381</v>
      </c>
      <c r="D133" s="3">
        <v>12</v>
      </c>
      <c r="E133" s="3" t="s">
        <v>386</v>
      </c>
      <c r="F133" s="36" t="s">
        <v>394</v>
      </c>
      <c r="G133" s="11">
        <v>267036000</v>
      </c>
      <c r="H133" s="11">
        <v>267036000</v>
      </c>
      <c r="I133" s="19" t="s">
        <v>395</v>
      </c>
      <c r="J133" s="3" t="s">
        <v>397</v>
      </c>
      <c r="K133" s="3" t="s">
        <v>421</v>
      </c>
    </row>
    <row r="134" spans="1:11" ht="22.5" customHeight="1">
      <c r="A134" s="3">
        <v>43231500</v>
      </c>
      <c r="B134" s="30" t="s">
        <v>239</v>
      </c>
      <c r="C134" s="5" t="s">
        <v>380</v>
      </c>
      <c r="D134" s="3">
        <v>12</v>
      </c>
      <c r="E134" s="3" t="s">
        <v>386</v>
      </c>
      <c r="F134" s="36" t="s">
        <v>394</v>
      </c>
      <c r="G134" s="11">
        <v>15000000</v>
      </c>
      <c r="H134" s="11">
        <v>15000000</v>
      </c>
      <c r="I134" s="19" t="s">
        <v>395</v>
      </c>
      <c r="J134" s="3" t="s">
        <v>397</v>
      </c>
      <c r="K134" s="3" t="s">
        <v>421</v>
      </c>
    </row>
    <row r="135" spans="1:11" ht="22.5" customHeight="1">
      <c r="A135" s="3" t="s">
        <v>90</v>
      </c>
      <c r="B135" s="30" t="s">
        <v>240</v>
      </c>
      <c r="C135" s="5" t="s">
        <v>380</v>
      </c>
      <c r="D135" s="3">
        <v>12</v>
      </c>
      <c r="E135" s="3" t="s">
        <v>387</v>
      </c>
      <c r="F135" s="36" t="s">
        <v>394</v>
      </c>
      <c r="G135" s="11">
        <v>4940093856</v>
      </c>
      <c r="H135" s="11">
        <v>4940093856</v>
      </c>
      <c r="I135" s="19" t="s">
        <v>395</v>
      </c>
      <c r="J135" s="3" t="s">
        <v>397</v>
      </c>
      <c r="K135" s="3" t="s">
        <v>421</v>
      </c>
    </row>
    <row r="136" spans="1:11" ht="22.5" customHeight="1">
      <c r="A136" s="3" t="s">
        <v>91</v>
      </c>
      <c r="B136" s="30" t="s">
        <v>241</v>
      </c>
      <c r="C136" s="9" t="s">
        <v>377</v>
      </c>
      <c r="D136" s="3">
        <v>12</v>
      </c>
      <c r="E136" s="3" t="s">
        <v>386</v>
      </c>
      <c r="F136" s="36" t="s">
        <v>394</v>
      </c>
      <c r="G136" s="11">
        <v>14000000000</v>
      </c>
      <c r="H136" s="11">
        <v>14000000000</v>
      </c>
      <c r="I136" s="19" t="s">
        <v>395</v>
      </c>
      <c r="J136" s="3" t="s">
        <v>397</v>
      </c>
      <c r="K136" s="3" t="s">
        <v>421</v>
      </c>
    </row>
    <row r="137" spans="1:11" ht="22.5" customHeight="1">
      <c r="A137" s="3" t="s">
        <v>92</v>
      </c>
      <c r="B137" s="30" t="s">
        <v>242</v>
      </c>
      <c r="C137" s="5" t="s">
        <v>381</v>
      </c>
      <c r="D137" s="3">
        <v>4</v>
      </c>
      <c r="E137" s="3" t="s">
        <v>386</v>
      </c>
      <c r="F137" s="36" t="s">
        <v>394</v>
      </c>
      <c r="G137" s="11">
        <v>3000000000</v>
      </c>
      <c r="H137" s="11">
        <v>3000000000</v>
      </c>
      <c r="I137" s="19" t="s">
        <v>395</v>
      </c>
      <c r="J137" s="3" t="s">
        <v>397</v>
      </c>
      <c r="K137" s="3" t="s">
        <v>421</v>
      </c>
    </row>
    <row r="138" spans="1:11" ht="22.5" customHeight="1">
      <c r="A138" s="3" t="s">
        <v>93</v>
      </c>
      <c r="B138" s="30" t="s">
        <v>243</v>
      </c>
      <c r="C138" s="5" t="s">
        <v>385</v>
      </c>
      <c r="D138" s="3">
        <v>12</v>
      </c>
      <c r="E138" s="3" t="s">
        <v>387</v>
      </c>
      <c r="F138" s="36" t="s">
        <v>394</v>
      </c>
      <c r="G138" s="11">
        <v>11000000000</v>
      </c>
      <c r="H138" s="11">
        <v>11000000000</v>
      </c>
      <c r="I138" s="19" t="s">
        <v>395</v>
      </c>
      <c r="J138" s="3" t="s">
        <v>397</v>
      </c>
      <c r="K138" s="3" t="s">
        <v>421</v>
      </c>
    </row>
    <row r="139" spans="1:11" ht="22.5" customHeight="1">
      <c r="A139" s="3" t="s">
        <v>94</v>
      </c>
      <c r="B139" s="30" t="s">
        <v>244</v>
      </c>
      <c r="C139" s="9" t="s">
        <v>377</v>
      </c>
      <c r="D139" s="3">
        <v>12</v>
      </c>
      <c r="E139" s="3" t="s">
        <v>386</v>
      </c>
      <c r="F139" s="36" t="s">
        <v>394</v>
      </c>
      <c r="G139" s="11">
        <v>228000000</v>
      </c>
      <c r="H139" s="11">
        <v>228000000</v>
      </c>
      <c r="I139" s="19" t="s">
        <v>395</v>
      </c>
      <c r="J139" s="3" t="s">
        <v>397</v>
      </c>
      <c r="K139" s="3" t="s">
        <v>421</v>
      </c>
    </row>
    <row r="140" spans="1:11" ht="22.5" customHeight="1">
      <c r="A140" s="3" t="s">
        <v>95</v>
      </c>
      <c r="B140" s="30" t="s">
        <v>245</v>
      </c>
      <c r="C140" s="7" t="s">
        <v>377</v>
      </c>
      <c r="D140" s="3">
        <v>12</v>
      </c>
      <c r="E140" s="3" t="s">
        <v>388</v>
      </c>
      <c r="F140" s="36" t="s">
        <v>394</v>
      </c>
      <c r="G140" s="11">
        <v>438000000</v>
      </c>
      <c r="H140" s="11">
        <v>438000000</v>
      </c>
      <c r="I140" s="19" t="s">
        <v>395</v>
      </c>
      <c r="J140" s="3" t="s">
        <v>397</v>
      </c>
      <c r="K140" s="3" t="s">
        <v>421</v>
      </c>
    </row>
    <row r="141" spans="1:11" ht="22.5" customHeight="1">
      <c r="A141" s="3" t="s">
        <v>96</v>
      </c>
      <c r="B141" s="30" t="s">
        <v>246</v>
      </c>
      <c r="C141" s="5" t="s">
        <v>375</v>
      </c>
      <c r="D141" s="3">
        <v>12</v>
      </c>
      <c r="E141" s="3" t="s">
        <v>388</v>
      </c>
      <c r="F141" s="36" t="s">
        <v>394</v>
      </c>
      <c r="G141" s="11">
        <v>1500000000</v>
      </c>
      <c r="H141" s="11">
        <v>1500000000</v>
      </c>
      <c r="I141" s="19" t="s">
        <v>395</v>
      </c>
      <c r="J141" s="3" t="s">
        <v>397</v>
      </c>
      <c r="K141" s="3" t="s">
        <v>421</v>
      </c>
    </row>
    <row r="142" spans="1:11" ht="22.5" customHeight="1">
      <c r="A142" s="3">
        <v>43231500</v>
      </c>
      <c r="B142" s="30" t="s">
        <v>247</v>
      </c>
      <c r="C142" s="5" t="s">
        <v>376</v>
      </c>
      <c r="D142" s="3">
        <v>12</v>
      </c>
      <c r="E142" s="3" t="s">
        <v>388</v>
      </c>
      <c r="F142" s="36" t="s">
        <v>394</v>
      </c>
      <c r="G142" s="11">
        <v>1500000000</v>
      </c>
      <c r="H142" s="11">
        <v>1500000000</v>
      </c>
      <c r="I142" s="19" t="s">
        <v>395</v>
      </c>
      <c r="J142" s="3" t="s">
        <v>397</v>
      </c>
      <c r="K142" s="3" t="s">
        <v>421</v>
      </c>
    </row>
    <row r="143" spans="1:11" ht="22.5" customHeight="1">
      <c r="A143" s="3">
        <v>43231500</v>
      </c>
      <c r="B143" s="30" t="s">
        <v>248</v>
      </c>
      <c r="C143" s="5" t="s">
        <v>376</v>
      </c>
      <c r="D143" s="3">
        <v>12</v>
      </c>
      <c r="E143" s="3" t="s">
        <v>388</v>
      </c>
      <c r="F143" s="36" t="s">
        <v>394</v>
      </c>
      <c r="G143" s="11">
        <v>1500000000</v>
      </c>
      <c r="H143" s="11">
        <v>1500000000</v>
      </c>
      <c r="I143" s="19" t="s">
        <v>395</v>
      </c>
      <c r="J143" s="3" t="s">
        <v>397</v>
      </c>
      <c r="K143" s="3" t="s">
        <v>421</v>
      </c>
    </row>
    <row r="144" spans="1:11" ht="22.5" customHeight="1">
      <c r="A144" s="3" t="s">
        <v>97</v>
      </c>
      <c r="B144" s="30" t="s">
        <v>249</v>
      </c>
      <c r="C144" s="7" t="s">
        <v>381</v>
      </c>
      <c r="D144" s="3">
        <v>12</v>
      </c>
      <c r="E144" s="3" t="s">
        <v>390</v>
      </c>
      <c r="F144" s="36" t="s">
        <v>394</v>
      </c>
      <c r="G144" s="11">
        <v>80000000</v>
      </c>
      <c r="H144" s="11">
        <v>80000000</v>
      </c>
      <c r="I144" s="19" t="s">
        <v>395</v>
      </c>
      <c r="J144" s="3" t="s">
        <v>397</v>
      </c>
      <c r="K144" s="3" t="s">
        <v>421</v>
      </c>
    </row>
    <row r="145" spans="1:11" ht="22.5" customHeight="1">
      <c r="A145" s="3" t="s">
        <v>82</v>
      </c>
      <c r="B145" s="30" t="s">
        <v>250</v>
      </c>
      <c r="C145" s="5" t="s">
        <v>377</v>
      </c>
      <c r="D145" s="3">
        <v>12</v>
      </c>
      <c r="E145" s="3" t="s">
        <v>387</v>
      </c>
      <c r="F145" s="36" t="s">
        <v>394</v>
      </c>
      <c r="G145" s="11">
        <v>12704348371</v>
      </c>
      <c r="H145" s="11">
        <v>12704348371</v>
      </c>
      <c r="I145" s="19" t="s">
        <v>395</v>
      </c>
      <c r="J145" s="3" t="s">
        <v>397</v>
      </c>
      <c r="K145" s="3" t="s">
        <v>421</v>
      </c>
    </row>
    <row r="146" spans="1:11" ht="22.5" customHeight="1">
      <c r="A146" s="3" t="s">
        <v>82</v>
      </c>
      <c r="B146" s="30" t="s">
        <v>251</v>
      </c>
      <c r="C146" s="5" t="s">
        <v>383</v>
      </c>
      <c r="D146" s="3">
        <v>12</v>
      </c>
      <c r="E146" s="3" t="s">
        <v>393</v>
      </c>
      <c r="F146" s="36" t="s">
        <v>394</v>
      </c>
      <c r="G146" s="11">
        <v>1300000000</v>
      </c>
      <c r="H146" s="11">
        <v>1300000000</v>
      </c>
      <c r="I146" s="19" t="s">
        <v>395</v>
      </c>
      <c r="J146" s="3" t="s">
        <v>397</v>
      </c>
      <c r="K146" s="3" t="s">
        <v>421</v>
      </c>
    </row>
    <row r="147" spans="1:11" ht="22.5" customHeight="1">
      <c r="A147" s="3" t="s">
        <v>98</v>
      </c>
      <c r="B147" s="30" t="s">
        <v>252</v>
      </c>
      <c r="C147" s="5" t="s">
        <v>379</v>
      </c>
      <c r="D147" s="3">
        <v>12</v>
      </c>
      <c r="E147" s="3" t="s">
        <v>386</v>
      </c>
      <c r="F147" s="36" t="s">
        <v>394</v>
      </c>
      <c r="G147" s="16">
        <v>207000000</v>
      </c>
      <c r="H147" s="16">
        <v>207000000</v>
      </c>
      <c r="I147" s="19" t="s">
        <v>395</v>
      </c>
      <c r="J147" s="3" t="s">
        <v>397</v>
      </c>
      <c r="K147" s="3" t="s">
        <v>422</v>
      </c>
    </row>
    <row r="148" spans="1:11" ht="22.5" customHeight="1">
      <c r="A148" s="3" t="s">
        <v>97</v>
      </c>
      <c r="B148" s="30" t="s">
        <v>253</v>
      </c>
      <c r="C148" s="5" t="s">
        <v>379</v>
      </c>
      <c r="D148" s="3">
        <v>12</v>
      </c>
      <c r="E148" s="3" t="s">
        <v>390</v>
      </c>
      <c r="F148" s="36" t="s">
        <v>394</v>
      </c>
      <c r="G148" s="16">
        <v>398000000</v>
      </c>
      <c r="H148" s="16">
        <v>398000000</v>
      </c>
      <c r="I148" s="19" t="s">
        <v>395</v>
      </c>
      <c r="J148" s="3" t="s">
        <v>397</v>
      </c>
      <c r="K148" s="3" t="s">
        <v>422</v>
      </c>
    </row>
    <row r="149" spans="1:11" ht="22.5" customHeight="1">
      <c r="A149" s="3" t="s">
        <v>99</v>
      </c>
      <c r="B149" s="30" t="s">
        <v>254</v>
      </c>
      <c r="C149" s="5" t="s">
        <v>383</v>
      </c>
      <c r="D149" s="3">
        <v>12</v>
      </c>
      <c r="E149" s="3" t="s">
        <v>386</v>
      </c>
      <c r="F149" s="36" t="s">
        <v>394</v>
      </c>
      <c r="G149" s="11">
        <v>400000000</v>
      </c>
      <c r="H149" s="11">
        <v>400000000</v>
      </c>
      <c r="I149" s="19" t="s">
        <v>395</v>
      </c>
      <c r="J149" s="3" t="s">
        <v>397</v>
      </c>
      <c r="K149" s="3" t="s">
        <v>423</v>
      </c>
    </row>
    <row r="150" spans="1:11" ht="22.5" customHeight="1">
      <c r="A150" s="3" t="s">
        <v>100</v>
      </c>
      <c r="B150" s="30" t="s">
        <v>255</v>
      </c>
      <c r="C150" s="5" t="s">
        <v>375</v>
      </c>
      <c r="D150" s="3">
        <v>12</v>
      </c>
      <c r="E150" s="3" t="s">
        <v>387</v>
      </c>
      <c r="F150" s="36" t="s">
        <v>394</v>
      </c>
      <c r="G150" s="16">
        <v>2500000000</v>
      </c>
      <c r="H150" s="16">
        <v>2500000000</v>
      </c>
      <c r="I150" s="19" t="s">
        <v>395</v>
      </c>
      <c r="J150" s="3" t="s">
        <v>397</v>
      </c>
      <c r="K150" s="3" t="s">
        <v>424</v>
      </c>
    </row>
    <row r="151" spans="1:11" ht="22.5" customHeight="1">
      <c r="A151" s="3" t="s">
        <v>100</v>
      </c>
      <c r="B151" s="30" t="s">
        <v>256</v>
      </c>
      <c r="C151" s="5" t="s">
        <v>376</v>
      </c>
      <c r="D151" s="3">
        <v>12</v>
      </c>
      <c r="E151" s="3" t="s">
        <v>388</v>
      </c>
      <c r="F151" s="36" t="s">
        <v>394</v>
      </c>
      <c r="G151" s="16">
        <v>1200000000</v>
      </c>
      <c r="H151" s="16">
        <v>1200000000</v>
      </c>
      <c r="I151" s="19" t="s">
        <v>395</v>
      </c>
      <c r="J151" s="3" t="s">
        <v>397</v>
      </c>
      <c r="K151" s="3" t="s">
        <v>424</v>
      </c>
    </row>
    <row r="152" spans="1:11" ht="22.5" customHeight="1">
      <c r="A152" s="3" t="s">
        <v>100</v>
      </c>
      <c r="B152" s="30" t="s">
        <v>257</v>
      </c>
      <c r="C152" s="5" t="s">
        <v>378</v>
      </c>
      <c r="D152" s="3">
        <v>12</v>
      </c>
      <c r="E152" s="3" t="s">
        <v>386</v>
      </c>
      <c r="F152" s="36" t="s">
        <v>394</v>
      </c>
      <c r="G152" s="16">
        <v>2668000000</v>
      </c>
      <c r="H152" s="16">
        <v>2668000000</v>
      </c>
      <c r="I152" s="19" t="s">
        <v>395</v>
      </c>
      <c r="J152" s="3" t="s">
        <v>397</v>
      </c>
      <c r="K152" s="3" t="s">
        <v>424</v>
      </c>
    </row>
    <row r="153" spans="1:11" ht="22.5" customHeight="1">
      <c r="A153" s="3" t="s">
        <v>100</v>
      </c>
      <c r="B153" s="30" t="s">
        <v>258</v>
      </c>
      <c r="C153" s="5" t="s">
        <v>384</v>
      </c>
      <c r="D153" s="3">
        <v>12</v>
      </c>
      <c r="E153" s="3" t="s">
        <v>386</v>
      </c>
      <c r="F153" s="36" t="s">
        <v>394</v>
      </c>
      <c r="G153" s="16">
        <v>118000000</v>
      </c>
      <c r="H153" s="16">
        <v>118000000</v>
      </c>
      <c r="I153" s="19" t="s">
        <v>395</v>
      </c>
      <c r="J153" s="3" t="s">
        <v>397</v>
      </c>
      <c r="K153" s="3" t="s">
        <v>424</v>
      </c>
    </row>
    <row r="154" spans="1:11" ht="22.5" customHeight="1">
      <c r="A154" s="3" t="s">
        <v>101</v>
      </c>
      <c r="B154" s="30" t="s">
        <v>259</v>
      </c>
      <c r="C154" s="5" t="s">
        <v>379</v>
      </c>
      <c r="D154" s="3">
        <v>12</v>
      </c>
      <c r="E154" s="3" t="s">
        <v>388</v>
      </c>
      <c r="F154" s="36" t="s">
        <v>394</v>
      </c>
      <c r="G154" s="16">
        <v>1292935849</v>
      </c>
      <c r="H154" s="16">
        <v>1292935849</v>
      </c>
      <c r="I154" s="19" t="s">
        <v>395</v>
      </c>
      <c r="J154" s="3" t="s">
        <v>397</v>
      </c>
      <c r="K154" s="3" t="s">
        <v>424</v>
      </c>
    </row>
    <row r="155" spans="1:11" ht="22.5" customHeight="1">
      <c r="A155" s="3" t="s">
        <v>102</v>
      </c>
      <c r="B155" s="30" t="s">
        <v>260</v>
      </c>
      <c r="C155" s="3" t="s">
        <v>381</v>
      </c>
      <c r="D155" s="3">
        <v>11</v>
      </c>
      <c r="E155" s="3" t="s">
        <v>386</v>
      </c>
      <c r="F155" s="36" t="s">
        <v>394</v>
      </c>
      <c r="G155" s="11">
        <v>500000000</v>
      </c>
      <c r="H155" s="11">
        <v>500000000</v>
      </c>
      <c r="I155" s="19" t="s">
        <v>395</v>
      </c>
      <c r="J155" s="3" t="s">
        <v>397</v>
      </c>
      <c r="K155" s="3" t="s">
        <v>425</v>
      </c>
    </row>
    <row r="156" spans="1:11" ht="22.5" customHeight="1">
      <c r="A156" s="3" t="s">
        <v>103</v>
      </c>
      <c r="B156" s="30" t="s">
        <v>261</v>
      </c>
      <c r="C156" s="3" t="s">
        <v>382</v>
      </c>
      <c r="D156" s="3">
        <v>5</v>
      </c>
      <c r="E156" s="3" t="s">
        <v>386</v>
      </c>
      <c r="F156" s="36" t="s">
        <v>394</v>
      </c>
      <c r="G156" s="11">
        <v>203000000</v>
      </c>
      <c r="H156" s="11">
        <v>203000000</v>
      </c>
      <c r="I156" s="19" t="s">
        <v>395</v>
      </c>
      <c r="J156" s="3" t="s">
        <v>397</v>
      </c>
      <c r="K156" s="3" t="s">
        <v>426</v>
      </c>
    </row>
    <row r="157" spans="1:11" ht="22.5" customHeight="1">
      <c r="A157" s="3" t="s">
        <v>104</v>
      </c>
      <c r="B157" s="30" t="s">
        <v>262</v>
      </c>
      <c r="C157" s="3" t="s">
        <v>23</v>
      </c>
      <c r="D157" s="3">
        <v>4</v>
      </c>
      <c r="E157" s="3" t="s">
        <v>386</v>
      </c>
      <c r="F157" s="36" t="s">
        <v>394</v>
      </c>
      <c r="G157" s="11">
        <v>69000000</v>
      </c>
      <c r="H157" s="11">
        <v>69000000</v>
      </c>
      <c r="I157" s="19" t="s">
        <v>395</v>
      </c>
      <c r="J157" s="3" t="s">
        <v>397</v>
      </c>
      <c r="K157" s="3" t="s">
        <v>426</v>
      </c>
    </row>
    <row r="158" spans="1:11" ht="22.5" customHeight="1">
      <c r="A158" s="3" t="s">
        <v>105</v>
      </c>
      <c r="B158" s="30" t="s">
        <v>263</v>
      </c>
      <c r="C158" s="3" t="s">
        <v>382</v>
      </c>
      <c r="D158" s="3">
        <v>2</v>
      </c>
      <c r="E158" s="3" t="s">
        <v>386</v>
      </c>
      <c r="F158" s="36" t="s">
        <v>394</v>
      </c>
      <c r="G158" s="11">
        <v>16422000</v>
      </c>
      <c r="H158" s="11">
        <v>16422000</v>
      </c>
      <c r="I158" s="19" t="s">
        <v>395</v>
      </c>
      <c r="J158" s="3" t="s">
        <v>397</v>
      </c>
      <c r="K158" s="3" t="s">
        <v>426</v>
      </c>
    </row>
    <row r="159" spans="1:11" ht="22.5" customHeight="1">
      <c r="A159" s="3" t="s">
        <v>106</v>
      </c>
      <c r="B159" s="30" t="s">
        <v>264</v>
      </c>
      <c r="C159" s="3" t="s">
        <v>22</v>
      </c>
      <c r="D159" s="3">
        <v>5</v>
      </c>
      <c r="E159" s="3" t="s">
        <v>386</v>
      </c>
      <c r="F159" s="36" t="s">
        <v>394</v>
      </c>
      <c r="G159" s="11">
        <v>211000000</v>
      </c>
      <c r="H159" s="11">
        <v>211000000</v>
      </c>
      <c r="I159" s="19" t="s">
        <v>395</v>
      </c>
      <c r="J159" s="3" t="s">
        <v>397</v>
      </c>
      <c r="K159" s="3" t="s">
        <v>426</v>
      </c>
    </row>
    <row r="160" spans="1:11" ht="22.5" customHeight="1">
      <c r="A160" s="3" t="s">
        <v>107</v>
      </c>
      <c r="B160" s="30" t="s">
        <v>265</v>
      </c>
      <c r="C160" s="3" t="s">
        <v>374</v>
      </c>
      <c r="D160" s="3">
        <v>12</v>
      </c>
      <c r="E160" s="3" t="s">
        <v>386</v>
      </c>
      <c r="F160" s="36" t="s">
        <v>394</v>
      </c>
      <c r="G160" s="11">
        <v>206000000</v>
      </c>
      <c r="H160" s="11">
        <v>206000000</v>
      </c>
      <c r="I160" s="19" t="s">
        <v>395</v>
      </c>
      <c r="J160" s="3" t="s">
        <v>397</v>
      </c>
      <c r="K160" s="3" t="s">
        <v>427</v>
      </c>
    </row>
    <row r="161" spans="1:11" ht="22.5" customHeight="1">
      <c r="A161" s="3">
        <v>44110000</v>
      </c>
      <c r="B161" s="30" t="s">
        <v>266</v>
      </c>
      <c r="C161" s="3" t="s">
        <v>379</v>
      </c>
      <c r="D161" s="3">
        <v>12</v>
      </c>
      <c r="E161" s="3" t="s">
        <v>386</v>
      </c>
      <c r="F161" s="36" t="s">
        <v>394</v>
      </c>
      <c r="G161" s="11">
        <v>390000000</v>
      </c>
      <c r="H161" s="11">
        <v>390000000</v>
      </c>
      <c r="I161" s="7" t="s">
        <v>395</v>
      </c>
      <c r="J161" s="3" t="s">
        <v>397</v>
      </c>
      <c r="K161" s="3" t="s">
        <v>428</v>
      </c>
    </row>
    <row r="162" spans="1:11" ht="22.5" customHeight="1">
      <c r="A162" s="3">
        <v>78181701</v>
      </c>
      <c r="B162" s="30" t="s">
        <v>267</v>
      </c>
      <c r="C162" s="3" t="s">
        <v>377</v>
      </c>
      <c r="D162" s="3">
        <v>12</v>
      </c>
      <c r="E162" s="3" t="s">
        <v>386</v>
      </c>
      <c r="F162" s="36" t="s">
        <v>394</v>
      </c>
      <c r="G162" s="11">
        <v>80000000</v>
      </c>
      <c r="H162" s="11">
        <v>80000000</v>
      </c>
      <c r="I162" s="7" t="s">
        <v>395</v>
      </c>
      <c r="J162" s="3" t="s">
        <v>397</v>
      </c>
      <c r="K162" s="3" t="s">
        <v>428</v>
      </c>
    </row>
    <row r="163" spans="1:11" ht="22.5" customHeight="1">
      <c r="A163" s="3">
        <v>92101500</v>
      </c>
      <c r="B163" s="30" t="s">
        <v>268</v>
      </c>
      <c r="C163" s="3" t="s">
        <v>383</v>
      </c>
      <c r="D163" s="3">
        <v>12</v>
      </c>
      <c r="E163" s="3" t="s">
        <v>387</v>
      </c>
      <c r="F163" s="36" t="s">
        <v>394</v>
      </c>
      <c r="G163" s="11">
        <v>11661145735</v>
      </c>
      <c r="H163" s="11">
        <v>11661145735</v>
      </c>
      <c r="I163" s="7" t="s">
        <v>395</v>
      </c>
      <c r="J163" s="3" t="s">
        <v>397</v>
      </c>
      <c r="K163" s="3" t="s">
        <v>428</v>
      </c>
    </row>
    <row r="164" spans="1:11" ht="22.5" customHeight="1">
      <c r="A164" s="3">
        <v>76111800</v>
      </c>
      <c r="B164" s="30" t="s">
        <v>269</v>
      </c>
      <c r="C164" s="3" t="s">
        <v>382</v>
      </c>
      <c r="D164" s="3">
        <v>12</v>
      </c>
      <c r="E164" s="3" t="s">
        <v>386</v>
      </c>
      <c r="F164" s="36" t="s">
        <v>394</v>
      </c>
      <c r="G164" s="11">
        <v>10000000</v>
      </c>
      <c r="H164" s="11">
        <v>10000000</v>
      </c>
      <c r="I164" s="7" t="s">
        <v>395</v>
      </c>
      <c r="J164" s="3" t="s">
        <v>397</v>
      </c>
      <c r="K164" s="3" t="s">
        <v>428</v>
      </c>
    </row>
    <row r="165" spans="1:11" ht="22.5" customHeight="1">
      <c r="A165" s="3">
        <v>78181500</v>
      </c>
      <c r="B165" s="30" t="s">
        <v>270</v>
      </c>
      <c r="C165" s="3" t="s">
        <v>382</v>
      </c>
      <c r="D165" s="3">
        <v>12</v>
      </c>
      <c r="E165" s="3" t="s">
        <v>386</v>
      </c>
      <c r="F165" s="36" t="s">
        <v>394</v>
      </c>
      <c r="G165" s="11">
        <v>164220000</v>
      </c>
      <c r="H165" s="11">
        <v>164220000</v>
      </c>
      <c r="I165" s="7" t="s">
        <v>395</v>
      </c>
      <c r="J165" s="3" t="s">
        <v>397</v>
      </c>
      <c r="K165" s="3" t="s">
        <v>428</v>
      </c>
    </row>
    <row r="166" spans="1:11" ht="22.5" customHeight="1">
      <c r="A166" s="3">
        <v>72101500</v>
      </c>
      <c r="B166" s="30" t="s">
        <v>271</v>
      </c>
      <c r="C166" s="3" t="s">
        <v>380</v>
      </c>
      <c r="D166" s="3">
        <v>12</v>
      </c>
      <c r="E166" s="3" t="s">
        <v>388</v>
      </c>
      <c r="F166" s="36" t="s">
        <v>394</v>
      </c>
      <c r="G166" s="11">
        <v>941528000</v>
      </c>
      <c r="H166" s="11">
        <v>941528000</v>
      </c>
      <c r="I166" s="7" t="s">
        <v>395</v>
      </c>
      <c r="J166" s="3" t="s">
        <v>397</v>
      </c>
      <c r="K166" s="3" t="s">
        <v>428</v>
      </c>
    </row>
    <row r="167" spans="1:11" ht="22.5" customHeight="1">
      <c r="A167" s="3">
        <v>72101500</v>
      </c>
      <c r="B167" s="30" t="s">
        <v>272</v>
      </c>
      <c r="C167" s="3" t="s">
        <v>380</v>
      </c>
      <c r="D167" s="3">
        <v>12</v>
      </c>
      <c r="E167" s="3" t="s">
        <v>386</v>
      </c>
      <c r="F167" s="36" t="s">
        <v>394</v>
      </c>
      <c r="G167" s="11">
        <v>65688000</v>
      </c>
      <c r="H167" s="11">
        <v>65688000</v>
      </c>
      <c r="I167" s="7" t="s">
        <v>395</v>
      </c>
      <c r="J167" s="3" t="s">
        <v>397</v>
      </c>
      <c r="K167" s="3" t="s">
        <v>428</v>
      </c>
    </row>
    <row r="168" spans="1:11" ht="22.5" customHeight="1">
      <c r="A168" s="3">
        <v>20121400</v>
      </c>
      <c r="B168" s="30" t="s">
        <v>273</v>
      </c>
      <c r="C168" s="3" t="s">
        <v>377</v>
      </c>
      <c r="D168" s="3">
        <v>12</v>
      </c>
      <c r="E168" s="3" t="s">
        <v>386</v>
      </c>
      <c r="F168" s="36" t="s">
        <v>394</v>
      </c>
      <c r="G168" s="11">
        <v>54740000</v>
      </c>
      <c r="H168" s="11">
        <v>54740000</v>
      </c>
      <c r="I168" s="7" t="s">
        <v>395</v>
      </c>
      <c r="J168" s="3" t="s">
        <v>397</v>
      </c>
      <c r="K168" s="3" t="s">
        <v>428</v>
      </c>
    </row>
    <row r="169" spans="1:11" ht="22.5" customHeight="1">
      <c r="A169" s="3" t="s">
        <v>108</v>
      </c>
      <c r="B169" s="30" t="s">
        <v>274</v>
      </c>
      <c r="C169" s="3" t="s">
        <v>384</v>
      </c>
      <c r="D169" s="3">
        <v>12</v>
      </c>
      <c r="E169" s="3" t="s">
        <v>386</v>
      </c>
      <c r="F169" s="36" t="s">
        <v>394</v>
      </c>
      <c r="G169" s="11">
        <v>312018000</v>
      </c>
      <c r="H169" s="11">
        <v>312018000</v>
      </c>
      <c r="I169" s="7" t="s">
        <v>395</v>
      </c>
      <c r="J169" s="3" t="s">
        <v>397</v>
      </c>
      <c r="K169" s="3" t="s">
        <v>428</v>
      </c>
    </row>
    <row r="170" spans="1:11" ht="22.5" customHeight="1">
      <c r="A170" s="3" t="s">
        <v>109</v>
      </c>
      <c r="B170" s="30" t="s">
        <v>275</v>
      </c>
      <c r="C170" s="3" t="s">
        <v>380</v>
      </c>
      <c r="D170" s="3">
        <v>12</v>
      </c>
      <c r="E170" s="3" t="s">
        <v>388</v>
      </c>
      <c r="F170" s="36" t="s">
        <v>394</v>
      </c>
      <c r="G170" s="11">
        <v>458786888</v>
      </c>
      <c r="H170" s="11">
        <v>458786888</v>
      </c>
      <c r="I170" s="7" t="s">
        <v>395</v>
      </c>
      <c r="J170" s="3" t="s">
        <v>397</v>
      </c>
      <c r="K170" s="3" t="s">
        <v>428</v>
      </c>
    </row>
    <row r="171" spans="1:11" ht="22.5" customHeight="1">
      <c r="A171" s="3">
        <v>90101600</v>
      </c>
      <c r="B171" s="30" t="s">
        <v>276</v>
      </c>
      <c r="C171" s="3" t="s">
        <v>382</v>
      </c>
      <c r="D171" s="3">
        <v>12</v>
      </c>
      <c r="E171" s="3" t="s">
        <v>386</v>
      </c>
      <c r="F171" s="36" t="s">
        <v>394</v>
      </c>
      <c r="G171" s="11">
        <v>114954000</v>
      </c>
      <c r="H171" s="11">
        <v>114954000</v>
      </c>
      <c r="I171" s="7" t="s">
        <v>395</v>
      </c>
      <c r="J171" s="3" t="s">
        <v>397</v>
      </c>
      <c r="K171" s="3" t="s">
        <v>428</v>
      </c>
    </row>
    <row r="172" spans="1:11" ht="22.5" customHeight="1">
      <c r="A172" s="3">
        <v>80131700</v>
      </c>
      <c r="B172" s="30" t="s">
        <v>277</v>
      </c>
      <c r="C172" s="3" t="s">
        <v>374</v>
      </c>
      <c r="D172" s="3">
        <v>12</v>
      </c>
      <c r="E172" s="3" t="s">
        <v>388</v>
      </c>
      <c r="F172" s="36" t="s">
        <v>394</v>
      </c>
      <c r="G172" s="11">
        <f>993258611*2</f>
        <v>1986517222</v>
      </c>
      <c r="H172" s="11">
        <f>993258611*2</f>
        <v>1986517222</v>
      </c>
      <c r="I172" s="7" t="s">
        <v>395</v>
      </c>
      <c r="J172" s="3" t="s">
        <v>397</v>
      </c>
      <c r="K172" s="3" t="s">
        <v>428</v>
      </c>
    </row>
    <row r="173" spans="1:11" ht="22.5" customHeight="1">
      <c r="A173" s="3" t="s">
        <v>110</v>
      </c>
      <c r="B173" s="30" t="s">
        <v>278</v>
      </c>
      <c r="C173" s="3" t="s">
        <v>379</v>
      </c>
      <c r="D173" s="3">
        <v>12</v>
      </c>
      <c r="E173" s="3" t="s">
        <v>387</v>
      </c>
      <c r="F173" s="36" t="s">
        <v>394</v>
      </c>
      <c r="G173" s="11">
        <v>20505430584</v>
      </c>
      <c r="H173" s="11">
        <v>20505430584</v>
      </c>
      <c r="I173" s="7" t="s">
        <v>395</v>
      </c>
      <c r="J173" s="3" t="s">
        <v>397</v>
      </c>
      <c r="K173" s="3" t="s">
        <v>428</v>
      </c>
    </row>
    <row r="174" spans="1:11" ht="22.5" customHeight="1">
      <c r="A174" s="3">
        <v>70111700</v>
      </c>
      <c r="B174" s="30" t="s">
        <v>279</v>
      </c>
      <c r="C174" s="3" t="s">
        <v>375</v>
      </c>
      <c r="D174" s="3">
        <v>2</v>
      </c>
      <c r="E174" s="3" t="s">
        <v>386</v>
      </c>
      <c r="F174" s="36" t="s">
        <v>394</v>
      </c>
      <c r="G174" s="11">
        <v>54740000</v>
      </c>
      <c r="H174" s="11">
        <v>54740000</v>
      </c>
      <c r="I174" s="7" t="s">
        <v>395</v>
      </c>
      <c r="J174" s="3" t="s">
        <v>397</v>
      </c>
      <c r="K174" s="3" t="s">
        <v>428</v>
      </c>
    </row>
    <row r="175" spans="1:11" ht="22.5" customHeight="1">
      <c r="A175" s="3" t="s">
        <v>111</v>
      </c>
      <c r="B175" s="30" t="s">
        <v>280</v>
      </c>
      <c r="C175" s="3" t="s">
        <v>377</v>
      </c>
      <c r="D175" s="3">
        <v>12</v>
      </c>
      <c r="E175" s="3" t="s">
        <v>386</v>
      </c>
      <c r="F175" s="36" t="s">
        <v>394</v>
      </c>
      <c r="G175" s="11">
        <v>15000000</v>
      </c>
      <c r="H175" s="11">
        <v>15000000</v>
      </c>
      <c r="I175" s="7" t="s">
        <v>395</v>
      </c>
      <c r="J175" s="3" t="s">
        <v>397</v>
      </c>
      <c r="K175" s="3" t="s">
        <v>428</v>
      </c>
    </row>
    <row r="176" spans="1:11" ht="22.5" customHeight="1">
      <c r="A176" s="3" t="s">
        <v>112</v>
      </c>
      <c r="B176" s="30" t="s">
        <v>281</v>
      </c>
      <c r="C176" s="3" t="s">
        <v>382</v>
      </c>
      <c r="D176" s="3">
        <v>12</v>
      </c>
      <c r="E176" s="3" t="s">
        <v>387</v>
      </c>
      <c r="F176" s="36" t="s">
        <v>394</v>
      </c>
      <c r="G176" s="11">
        <v>2736000000</v>
      </c>
      <c r="H176" s="11">
        <v>2736000000</v>
      </c>
      <c r="I176" s="7" t="s">
        <v>395</v>
      </c>
      <c r="J176" s="3" t="s">
        <v>397</v>
      </c>
      <c r="K176" s="3" t="s">
        <v>428</v>
      </c>
    </row>
    <row r="177" spans="1:11" ht="22.5" customHeight="1">
      <c r="A177" s="3">
        <v>73171500</v>
      </c>
      <c r="B177" s="30" t="s">
        <v>282</v>
      </c>
      <c r="C177" s="3" t="s">
        <v>379</v>
      </c>
      <c r="D177" s="3">
        <v>12</v>
      </c>
      <c r="E177" s="3" t="s">
        <v>386</v>
      </c>
      <c r="F177" s="36" t="s">
        <v>394</v>
      </c>
      <c r="G177" s="11">
        <v>273700000</v>
      </c>
      <c r="H177" s="11">
        <v>273700000</v>
      </c>
      <c r="I177" s="7" t="s">
        <v>395</v>
      </c>
      <c r="J177" s="3" t="s">
        <v>397</v>
      </c>
      <c r="K177" s="3" t="s">
        <v>428</v>
      </c>
    </row>
    <row r="178" spans="1:11" ht="22.5" customHeight="1">
      <c r="A178" s="3">
        <v>72101500</v>
      </c>
      <c r="B178" s="30" t="s">
        <v>283</v>
      </c>
      <c r="C178" s="3" t="s">
        <v>376</v>
      </c>
      <c r="D178" s="3">
        <v>12</v>
      </c>
      <c r="E178" s="3" t="s">
        <v>388</v>
      </c>
      <c r="F178" s="36" t="s">
        <v>394</v>
      </c>
      <c r="G178" s="11">
        <v>1094800000</v>
      </c>
      <c r="H178" s="11">
        <v>1094800000</v>
      </c>
      <c r="I178" s="7" t="s">
        <v>395</v>
      </c>
      <c r="J178" s="3" t="s">
        <v>397</v>
      </c>
      <c r="K178" s="3" t="s">
        <v>428</v>
      </c>
    </row>
    <row r="179" spans="1:11" ht="22.5" customHeight="1">
      <c r="A179" s="3">
        <v>72101500</v>
      </c>
      <c r="B179" s="30" t="s">
        <v>284</v>
      </c>
      <c r="C179" s="3" t="s">
        <v>376</v>
      </c>
      <c r="D179" s="3">
        <v>12</v>
      </c>
      <c r="E179" s="3" t="s">
        <v>386</v>
      </c>
      <c r="F179" s="36" t="s">
        <v>394</v>
      </c>
      <c r="G179" s="11">
        <v>197064000</v>
      </c>
      <c r="H179" s="11">
        <v>197064000</v>
      </c>
      <c r="I179" s="7" t="s">
        <v>395</v>
      </c>
      <c r="J179" s="3" t="s">
        <v>397</v>
      </c>
      <c r="K179" s="3" t="s">
        <v>428</v>
      </c>
    </row>
    <row r="180" spans="1:11" ht="22.5" customHeight="1">
      <c r="A180" s="3" t="s">
        <v>113</v>
      </c>
      <c r="B180" s="30" t="s">
        <v>285</v>
      </c>
      <c r="C180" s="3" t="s">
        <v>375</v>
      </c>
      <c r="D180" s="3">
        <v>12</v>
      </c>
      <c r="E180" s="3" t="s">
        <v>387</v>
      </c>
      <c r="F180" s="36" t="s">
        <v>394</v>
      </c>
      <c r="G180" s="11">
        <v>5305800000</v>
      </c>
      <c r="H180" s="11">
        <v>5305800000</v>
      </c>
      <c r="I180" s="7" t="s">
        <v>395</v>
      </c>
      <c r="J180" s="3" t="s">
        <v>397</v>
      </c>
      <c r="K180" s="3" t="s">
        <v>428</v>
      </c>
    </row>
    <row r="181" spans="1:11" ht="22.5" customHeight="1">
      <c r="A181" s="3" t="s">
        <v>114</v>
      </c>
      <c r="B181" s="30" t="s">
        <v>286</v>
      </c>
      <c r="C181" s="3" t="s">
        <v>377</v>
      </c>
      <c r="D181" s="3">
        <v>12</v>
      </c>
      <c r="E181" s="3" t="s">
        <v>387</v>
      </c>
      <c r="F181" s="36" t="s">
        <v>394</v>
      </c>
      <c r="G181" s="11">
        <v>10000000000</v>
      </c>
      <c r="H181" s="11">
        <v>10000000000</v>
      </c>
      <c r="I181" s="7" t="s">
        <v>395</v>
      </c>
      <c r="J181" s="3" t="s">
        <v>397</v>
      </c>
      <c r="K181" s="3" t="s">
        <v>428</v>
      </c>
    </row>
    <row r="182" spans="1:11" ht="22.5" customHeight="1">
      <c r="A182" s="3" t="s">
        <v>115</v>
      </c>
      <c r="B182" s="30" t="s">
        <v>287</v>
      </c>
      <c r="C182" s="3" t="s">
        <v>377</v>
      </c>
      <c r="D182" s="3">
        <v>1</v>
      </c>
      <c r="E182" s="3" t="s">
        <v>386</v>
      </c>
      <c r="F182" s="36" t="s">
        <v>394</v>
      </c>
      <c r="G182" s="11">
        <v>50000000</v>
      </c>
      <c r="H182" s="11">
        <v>50000000</v>
      </c>
      <c r="I182" s="7" t="s">
        <v>395</v>
      </c>
      <c r="J182" s="3" t="s">
        <v>397</v>
      </c>
      <c r="K182" s="3" t="s">
        <v>428</v>
      </c>
    </row>
    <row r="183" spans="1:11" ht="22.5" customHeight="1">
      <c r="A183" s="3">
        <v>78111808</v>
      </c>
      <c r="B183" s="30" t="s">
        <v>288</v>
      </c>
      <c r="C183" s="3" t="s">
        <v>377</v>
      </c>
      <c r="D183" s="3">
        <v>12</v>
      </c>
      <c r="E183" s="3" t="s">
        <v>386</v>
      </c>
      <c r="F183" s="36" t="s">
        <v>394</v>
      </c>
      <c r="G183" s="11">
        <v>300000000</v>
      </c>
      <c r="H183" s="11">
        <v>300000000</v>
      </c>
      <c r="I183" s="7" t="s">
        <v>395</v>
      </c>
      <c r="J183" s="3" t="s">
        <v>397</v>
      </c>
      <c r="K183" s="3" t="s">
        <v>428</v>
      </c>
    </row>
    <row r="184" spans="1:11" ht="22.5" customHeight="1">
      <c r="A184" s="3">
        <v>80131502</v>
      </c>
      <c r="B184" s="30" t="s">
        <v>289</v>
      </c>
      <c r="C184" s="3" t="s">
        <v>382</v>
      </c>
      <c r="D184" s="3">
        <v>12</v>
      </c>
      <c r="E184" s="3" t="s">
        <v>386</v>
      </c>
      <c r="F184" s="36" t="s">
        <v>394</v>
      </c>
      <c r="G184" s="11">
        <v>105672000</v>
      </c>
      <c r="H184" s="11">
        <v>105672000</v>
      </c>
      <c r="I184" s="7" t="s">
        <v>395</v>
      </c>
      <c r="J184" s="3" t="s">
        <v>397</v>
      </c>
      <c r="K184" s="3" t="s">
        <v>428</v>
      </c>
    </row>
    <row r="185" spans="1:11" ht="22.5" customHeight="1">
      <c r="A185" s="3">
        <v>80131502</v>
      </c>
      <c r="B185" s="30" t="s">
        <v>290</v>
      </c>
      <c r="C185" s="3" t="s">
        <v>377</v>
      </c>
      <c r="D185" s="3">
        <v>12</v>
      </c>
      <c r="E185" s="3" t="s">
        <v>386</v>
      </c>
      <c r="F185" s="36" t="s">
        <v>394</v>
      </c>
      <c r="G185" s="11">
        <v>558968280</v>
      </c>
      <c r="H185" s="11">
        <v>558968280</v>
      </c>
      <c r="I185" s="7" t="s">
        <v>395</v>
      </c>
      <c r="J185" s="3" t="s">
        <v>397</v>
      </c>
      <c r="K185" s="3" t="s">
        <v>428</v>
      </c>
    </row>
    <row r="186" spans="1:11" ht="22.5" customHeight="1">
      <c r="A186" s="3">
        <v>80131502</v>
      </c>
      <c r="B186" s="30" t="s">
        <v>291</v>
      </c>
      <c r="C186" s="3" t="s">
        <v>384</v>
      </c>
      <c r="D186" s="3">
        <v>12</v>
      </c>
      <c r="E186" s="3" t="s">
        <v>386</v>
      </c>
      <c r="F186" s="36" t="s">
        <v>394</v>
      </c>
      <c r="G186" s="11">
        <v>127718412</v>
      </c>
      <c r="H186" s="11">
        <v>127718412</v>
      </c>
      <c r="I186" s="7" t="s">
        <v>395</v>
      </c>
      <c r="J186" s="3" t="s">
        <v>397</v>
      </c>
      <c r="K186" s="3" t="s">
        <v>428</v>
      </c>
    </row>
    <row r="187" spans="1:11" ht="22.5" customHeight="1">
      <c r="A187" s="3">
        <v>80131502</v>
      </c>
      <c r="B187" s="30" t="s">
        <v>292</v>
      </c>
      <c r="C187" s="3" t="s">
        <v>383</v>
      </c>
      <c r="D187" s="3">
        <v>12</v>
      </c>
      <c r="E187" s="3" t="s">
        <v>386</v>
      </c>
      <c r="F187" s="36" t="s">
        <v>394</v>
      </c>
      <c r="G187" s="11">
        <v>130196064</v>
      </c>
      <c r="H187" s="11">
        <v>130196064</v>
      </c>
      <c r="I187" s="7" t="s">
        <v>395</v>
      </c>
      <c r="J187" s="3" t="s">
        <v>397</v>
      </c>
      <c r="K187" s="3" t="s">
        <v>428</v>
      </c>
    </row>
    <row r="188" spans="1:11" ht="22.5" customHeight="1">
      <c r="A188" s="3">
        <v>80131502</v>
      </c>
      <c r="B188" s="30" t="s">
        <v>293</v>
      </c>
      <c r="C188" s="3" t="s">
        <v>377</v>
      </c>
      <c r="D188" s="3">
        <v>12</v>
      </c>
      <c r="E188" s="3" t="s">
        <v>386</v>
      </c>
      <c r="F188" s="36" t="s">
        <v>394</v>
      </c>
      <c r="G188" s="11">
        <v>422492628</v>
      </c>
      <c r="H188" s="11">
        <v>422492628</v>
      </c>
      <c r="I188" s="7" t="s">
        <v>395</v>
      </c>
      <c r="J188" s="3" t="s">
        <v>397</v>
      </c>
      <c r="K188" s="3" t="s">
        <v>428</v>
      </c>
    </row>
    <row r="189" spans="1:11" ht="22.5" customHeight="1">
      <c r="A189" s="3">
        <v>80131502</v>
      </c>
      <c r="B189" s="30" t="s">
        <v>294</v>
      </c>
      <c r="C189" s="3" t="s">
        <v>381</v>
      </c>
      <c r="D189" s="3">
        <v>12</v>
      </c>
      <c r="E189" s="3" t="s">
        <v>386</v>
      </c>
      <c r="F189" s="36" t="s">
        <v>394</v>
      </c>
      <c r="G189" s="11">
        <v>379590204</v>
      </c>
      <c r="H189" s="11">
        <v>379590204</v>
      </c>
      <c r="I189" s="7" t="s">
        <v>395</v>
      </c>
      <c r="J189" s="3" t="s">
        <v>397</v>
      </c>
      <c r="K189" s="3" t="s">
        <v>428</v>
      </c>
    </row>
    <row r="190" spans="1:11" ht="22.5" customHeight="1">
      <c r="A190" s="3">
        <v>80131502</v>
      </c>
      <c r="B190" s="30" t="s">
        <v>295</v>
      </c>
      <c r="C190" s="3" t="s">
        <v>381</v>
      </c>
      <c r="D190" s="3">
        <v>12</v>
      </c>
      <c r="E190" s="3" t="s">
        <v>386</v>
      </c>
      <c r="F190" s="36" t="s">
        <v>394</v>
      </c>
      <c r="G190" s="11">
        <v>203004708</v>
      </c>
      <c r="H190" s="11">
        <v>203004708</v>
      </c>
      <c r="I190" s="7" t="s">
        <v>395</v>
      </c>
      <c r="J190" s="3" t="s">
        <v>397</v>
      </c>
      <c r="K190" s="3" t="s">
        <v>428</v>
      </c>
    </row>
    <row r="191" spans="1:11" ht="22.5" customHeight="1">
      <c r="A191" s="3">
        <v>80131502</v>
      </c>
      <c r="B191" s="30" t="s">
        <v>296</v>
      </c>
      <c r="C191" s="3" t="s">
        <v>381</v>
      </c>
      <c r="D191" s="3">
        <v>12</v>
      </c>
      <c r="E191" s="3" t="s">
        <v>386</v>
      </c>
      <c r="F191" s="36" t="s">
        <v>394</v>
      </c>
      <c r="G191" s="11">
        <v>154898844</v>
      </c>
      <c r="H191" s="11">
        <v>154898844</v>
      </c>
      <c r="I191" s="7" t="s">
        <v>395</v>
      </c>
      <c r="J191" s="3" t="s">
        <v>397</v>
      </c>
      <c r="K191" s="3" t="s">
        <v>428</v>
      </c>
    </row>
    <row r="192" spans="1:11" ht="22.5" customHeight="1">
      <c r="A192" s="3">
        <v>80131502</v>
      </c>
      <c r="B192" s="30" t="s">
        <v>297</v>
      </c>
      <c r="C192" s="3" t="s">
        <v>383</v>
      </c>
      <c r="D192" s="3">
        <v>12</v>
      </c>
      <c r="E192" s="3" t="s">
        <v>386</v>
      </c>
      <c r="F192" s="36" t="s">
        <v>394</v>
      </c>
      <c r="G192" s="11">
        <v>224245620</v>
      </c>
      <c r="H192" s="11">
        <v>224245620</v>
      </c>
      <c r="I192" s="7" t="s">
        <v>395</v>
      </c>
      <c r="J192" s="3" t="s">
        <v>397</v>
      </c>
      <c r="K192" s="3" t="s">
        <v>428</v>
      </c>
    </row>
    <row r="193" spans="1:11" ht="22.5" customHeight="1">
      <c r="A193" s="3">
        <v>80131502</v>
      </c>
      <c r="B193" s="30" t="s">
        <v>298</v>
      </c>
      <c r="C193" s="3" t="s">
        <v>385</v>
      </c>
      <c r="D193" s="3">
        <v>12</v>
      </c>
      <c r="E193" s="3" t="s">
        <v>386</v>
      </c>
      <c r="F193" s="36" t="s">
        <v>394</v>
      </c>
      <c r="G193" s="11">
        <v>608360256</v>
      </c>
      <c r="H193" s="11">
        <v>608360256</v>
      </c>
      <c r="I193" s="7" t="s">
        <v>395</v>
      </c>
      <c r="J193" s="3" t="s">
        <v>397</v>
      </c>
      <c r="K193" s="3" t="s">
        <v>428</v>
      </c>
    </row>
    <row r="194" spans="1:11" ht="22.5" customHeight="1">
      <c r="A194" s="3">
        <v>80131502</v>
      </c>
      <c r="B194" s="30" t="s">
        <v>299</v>
      </c>
      <c r="C194" s="3" t="s">
        <v>383</v>
      </c>
      <c r="D194" s="3">
        <v>12</v>
      </c>
      <c r="E194" s="3" t="s">
        <v>386</v>
      </c>
      <c r="F194" s="36" t="s">
        <v>394</v>
      </c>
      <c r="G194" s="11">
        <v>156072936</v>
      </c>
      <c r="H194" s="11">
        <v>156072936</v>
      </c>
      <c r="I194" s="7" t="s">
        <v>395</v>
      </c>
      <c r="J194" s="3" t="s">
        <v>397</v>
      </c>
      <c r="K194" s="3" t="s">
        <v>428</v>
      </c>
    </row>
    <row r="195" spans="1:11" ht="22.5" customHeight="1">
      <c r="A195" s="3">
        <v>80131502</v>
      </c>
      <c r="B195" s="30" t="s">
        <v>300</v>
      </c>
      <c r="C195" s="3" t="s">
        <v>374</v>
      </c>
      <c r="D195" s="3">
        <v>12</v>
      </c>
      <c r="E195" s="3" t="s">
        <v>386</v>
      </c>
      <c r="F195" s="36" t="s">
        <v>394</v>
      </c>
      <c r="G195" s="11">
        <v>149430252</v>
      </c>
      <c r="H195" s="11">
        <v>149430252</v>
      </c>
      <c r="I195" s="7" t="s">
        <v>395</v>
      </c>
      <c r="J195" s="3" t="s">
        <v>397</v>
      </c>
      <c r="K195" s="3" t="s">
        <v>428</v>
      </c>
    </row>
    <row r="196" spans="1:11" ht="22.5" customHeight="1">
      <c r="A196" s="3">
        <v>80131502</v>
      </c>
      <c r="B196" s="30" t="s">
        <v>301</v>
      </c>
      <c r="C196" s="3" t="s">
        <v>377</v>
      </c>
      <c r="D196" s="3">
        <v>12</v>
      </c>
      <c r="E196" s="3" t="s">
        <v>386</v>
      </c>
      <c r="F196" s="36" t="s">
        <v>394</v>
      </c>
      <c r="G196" s="11">
        <v>88668672</v>
      </c>
      <c r="H196" s="11">
        <v>88668672</v>
      </c>
      <c r="I196" s="7" t="s">
        <v>395</v>
      </c>
      <c r="J196" s="3" t="s">
        <v>397</v>
      </c>
      <c r="K196" s="3" t="s">
        <v>428</v>
      </c>
    </row>
    <row r="197" spans="1:11" ht="22.5" customHeight="1">
      <c r="A197" s="3">
        <v>80131502</v>
      </c>
      <c r="B197" s="30" t="s">
        <v>302</v>
      </c>
      <c r="C197" s="3" t="s">
        <v>383</v>
      </c>
      <c r="D197" s="3">
        <v>12</v>
      </c>
      <c r="E197" s="3" t="s">
        <v>386</v>
      </c>
      <c r="F197" s="36" t="s">
        <v>394</v>
      </c>
      <c r="G197" s="11">
        <v>131429028</v>
      </c>
      <c r="H197" s="11">
        <v>131429028</v>
      </c>
      <c r="I197" s="7" t="s">
        <v>395</v>
      </c>
      <c r="J197" s="3" t="s">
        <v>397</v>
      </c>
      <c r="K197" s="3" t="s">
        <v>428</v>
      </c>
    </row>
    <row r="198" spans="1:11" ht="22.5" customHeight="1">
      <c r="A198" s="3">
        <v>80131502</v>
      </c>
      <c r="B198" s="30" t="s">
        <v>303</v>
      </c>
      <c r="C198" s="3" t="s">
        <v>377</v>
      </c>
      <c r="D198" s="3">
        <v>12</v>
      </c>
      <c r="E198" s="3" t="s">
        <v>386</v>
      </c>
      <c r="F198" s="36" t="s">
        <v>394</v>
      </c>
      <c r="G198" s="11">
        <v>48639840</v>
      </c>
      <c r="H198" s="11">
        <v>48639840</v>
      </c>
      <c r="I198" s="7" t="s">
        <v>395</v>
      </c>
      <c r="J198" s="3" t="s">
        <v>397</v>
      </c>
      <c r="K198" s="3" t="s">
        <v>428</v>
      </c>
    </row>
    <row r="199" spans="1:11" ht="22.5" customHeight="1">
      <c r="A199" s="3">
        <v>80131502</v>
      </c>
      <c r="B199" s="30" t="s">
        <v>304</v>
      </c>
      <c r="C199" s="3" t="s">
        <v>377</v>
      </c>
      <c r="D199" s="3">
        <v>12</v>
      </c>
      <c r="E199" s="3" t="s">
        <v>386</v>
      </c>
      <c r="F199" s="36" t="s">
        <v>394</v>
      </c>
      <c r="G199" s="11">
        <v>48722484</v>
      </c>
      <c r="H199" s="11">
        <v>48722484</v>
      </c>
      <c r="I199" s="7" t="s">
        <v>395</v>
      </c>
      <c r="J199" s="3" t="s">
        <v>397</v>
      </c>
      <c r="K199" s="3" t="s">
        <v>428</v>
      </c>
    </row>
    <row r="200" spans="1:11" ht="22.5" customHeight="1">
      <c r="A200" s="3">
        <v>80131502</v>
      </c>
      <c r="B200" s="30" t="s">
        <v>305</v>
      </c>
      <c r="C200" s="3" t="s">
        <v>378</v>
      </c>
      <c r="D200" s="3">
        <v>12</v>
      </c>
      <c r="E200" s="3" t="s">
        <v>386</v>
      </c>
      <c r="F200" s="36" t="s">
        <v>394</v>
      </c>
      <c r="G200" s="11">
        <v>130783188</v>
      </c>
      <c r="H200" s="11">
        <v>130783188</v>
      </c>
      <c r="I200" s="7" t="s">
        <v>395</v>
      </c>
      <c r="J200" s="3" t="s">
        <v>397</v>
      </c>
      <c r="K200" s="3" t="s">
        <v>428</v>
      </c>
    </row>
    <row r="201" spans="1:11" ht="22.5" customHeight="1">
      <c r="A201" s="3">
        <v>80131502</v>
      </c>
      <c r="B201" s="30" t="s">
        <v>306</v>
      </c>
      <c r="C201" s="3" t="s">
        <v>383</v>
      </c>
      <c r="D201" s="3">
        <v>12</v>
      </c>
      <c r="E201" s="3" t="s">
        <v>386</v>
      </c>
      <c r="F201" s="36" t="s">
        <v>394</v>
      </c>
      <c r="G201" s="11">
        <v>22437396</v>
      </c>
      <c r="H201" s="11">
        <v>22437396</v>
      </c>
      <c r="I201" s="7" t="s">
        <v>395</v>
      </c>
      <c r="J201" s="3" t="s">
        <v>397</v>
      </c>
      <c r="K201" s="3" t="s">
        <v>428</v>
      </c>
    </row>
    <row r="202" spans="1:11" ht="22.5" customHeight="1">
      <c r="A202" s="3">
        <v>80131502</v>
      </c>
      <c r="B202" s="30" t="s">
        <v>307</v>
      </c>
      <c r="C202" s="3" t="s">
        <v>385</v>
      </c>
      <c r="D202" s="3">
        <v>12</v>
      </c>
      <c r="E202" s="3" t="s">
        <v>386</v>
      </c>
      <c r="F202" s="36" t="s">
        <v>394</v>
      </c>
      <c r="G202" s="11">
        <v>176889096</v>
      </c>
      <c r="H202" s="11">
        <v>176889096</v>
      </c>
      <c r="I202" s="7" t="s">
        <v>395</v>
      </c>
      <c r="J202" s="3" t="s">
        <v>397</v>
      </c>
      <c r="K202" s="3" t="s">
        <v>428</v>
      </c>
    </row>
    <row r="203" spans="1:11" ht="22.5" customHeight="1">
      <c r="A203" s="3">
        <v>80131502</v>
      </c>
      <c r="B203" s="30" t="s">
        <v>308</v>
      </c>
      <c r="C203" s="3" t="s">
        <v>377</v>
      </c>
      <c r="D203" s="3">
        <v>12</v>
      </c>
      <c r="E203" s="3" t="s">
        <v>386</v>
      </c>
      <c r="F203" s="36" t="s">
        <v>394</v>
      </c>
      <c r="G203" s="11">
        <v>38386176</v>
      </c>
      <c r="H203" s="11">
        <v>38386176</v>
      </c>
      <c r="I203" s="7" t="s">
        <v>395</v>
      </c>
      <c r="J203" s="3" t="s">
        <v>397</v>
      </c>
      <c r="K203" s="3" t="s">
        <v>428</v>
      </c>
    </row>
    <row r="204" spans="1:11" ht="22.5" customHeight="1">
      <c r="A204" s="3">
        <v>80131502</v>
      </c>
      <c r="B204" s="30" t="s">
        <v>309</v>
      </c>
      <c r="C204" s="3" t="s">
        <v>381</v>
      </c>
      <c r="D204" s="3">
        <v>12</v>
      </c>
      <c r="E204" s="3" t="s">
        <v>386</v>
      </c>
      <c r="F204" s="36" t="s">
        <v>394</v>
      </c>
      <c r="G204" s="11">
        <v>46757184</v>
      </c>
      <c r="H204" s="11">
        <v>46757184</v>
      </c>
      <c r="I204" s="7" t="s">
        <v>395</v>
      </c>
      <c r="J204" s="3" t="s">
        <v>397</v>
      </c>
      <c r="K204" s="3" t="s">
        <v>428</v>
      </c>
    </row>
    <row r="205" spans="1:11" ht="22.5" customHeight="1">
      <c r="A205" s="3">
        <v>80131502</v>
      </c>
      <c r="B205" s="30" t="s">
        <v>310</v>
      </c>
      <c r="C205" s="3" t="s">
        <v>378</v>
      </c>
      <c r="D205" s="3">
        <v>12</v>
      </c>
      <c r="E205" s="3" t="s">
        <v>386</v>
      </c>
      <c r="F205" s="36" t="s">
        <v>394</v>
      </c>
      <c r="G205" s="11">
        <v>199562976</v>
      </c>
      <c r="H205" s="11">
        <v>199562976</v>
      </c>
      <c r="I205" s="7" t="s">
        <v>395</v>
      </c>
      <c r="J205" s="3" t="s">
        <v>397</v>
      </c>
      <c r="K205" s="3" t="s">
        <v>428</v>
      </c>
    </row>
    <row r="206" spans="1:11" ht="22.5" customHeight="1">
      <c r="A206" s="3">
        <v>80131502</v>
      </c>
      <c r="B206" s="30" t="s">
        <v>311</v>
      </c>
      <c r="C206" s="3" t="s">
        <v>377</v>
      </c>
      <c r="D206" s="3">
        <v>12</v>
      </c>
      <c r="E206" s="3" t="s">
        <v>386</v>
      </c>
      <c r="F206" s="36" t="s">
        <v>394</v>
      </c>
      <c r="G206" s="11">
        <v>122466984</v>
      </c>
      <c r="H206" s="11">
        <v>122466984</v>
      </c>
      <c r="I206" s="7" t="s">
        <v>395</v>
      </c>
      <c r="J206" s="3" t="s">
        <v>397</v>
      </c>
      <c r="K206" s="3" t="s">
        <v>428</v>
      </c>
    </row>
    <row r="207" spans="1:11" ht="22.5" customHeight="1">
      <c r="A207" s="3">
        <v>80131502</v>
      </c>
      <c r="B207" s="30" t="s">
        <v>312</v>
      </c>
      <c r="C207" s="3" t="s">
        <v>381</v>
      </c>
      <c r="D207" s="3">
        <v>12</v>
      </c>
      <c r="E207" s="3" t="s">
        <v>386</v>
      </c>
      <c r="F207" s="36" t="s">
        <v>394</v>
      </c>
      <c r="G207" s="11">
        <v>186823368</v>
      </c>
      <c r="H207" s="11">
        <v>186823368</v>
      </c>
      <c r="I207" s="7" t="s">
        <v>395</v>
      </c>
      <c r="J207" s="3" t="s">
        <v>397</v>
      </c>
      <c r="K207" s="3" t="s">
        <v>428</v>
      </c>
    </row>
    <row r="208" spans="1:11" ht="22.5" customHeight="1">
      <c r="A208" s="3">
        <v>80131502</v>
      </c>
      <c r="B208" s="30" t="s">
        <v>313</v>
      </c>
      <c r="C208" s="3" t="s">
        <v>377</v>
      </c>
      <c r="D208" s="3">
        <v>12</v>
      </c>
      <c r="E208" s="3" t="s">
        <v>386</v>
      </c>
      <c r="F208" s="36" t="s">
        <v>394</v>
      </c>
      <c r="G208" s="11">
        <v>232627524</v>
      </c>
      <c r="H208" s="11">
        <v>232627524</v>
      </c>
      <c r="I208" s="7" t="s">
        <v>395</v>
      </c>
      <c r="J208" s="3" t="s">
        <v>397</v>
      </c>
      <c r="K208" s="3" t="s">
        <v>428</v>
      </c>
    </row>
    <row r="209" spans="1:11" ht="22.5" customHeight="1">
      <c r="A209" s="3">
        <v>80131502</v>
      </c>
      <c r="B209" s="30" t="s">
        <v>314</v>
      </c>
      <c r="C209" s="3" t="s">
        <v>383</v>
      </c>
      <c r="D209" s="3">
        <v>12</v>
      </c>
      <c r="E209" s="3" t="s">
        <v>386</v>
      </c>
      <c r="F209" s="36" t="s">
        <v>394</v>
      </c>
      <c r="G209" s="11">
        <v>19706400</v>
      </c>
      <c r="H209" s="11">
        <v>19706400</v>
      </c>
      <c r="I209" s="7" t="s">
        <v>395</v>
      </c>
      <c r="J209" s="3" t="s">
        <v>397</v>
      </c>
      <c r="K209" s="3" t="s">
        <v>428</v>
      </c>
    </row>
    <row r="210" spans="1:11" ht="22.5" customHeight="1">
      <c r="A210" s="3">
        <v>80131502</v>
      </c>
      <c r="B210" s="30" t="s">
        <v>315</v>
      </c>
      <c r="C210" s="3" t="s">
        <v>382</v>
      </c>
      <c r="D210" s="3">
        <v>12</v>
      </c>
      <c r="E210" s="3" t="s">
        <v>386</v>
      </c>
      <c r="F210" s="36" t="s">
        <v>394</v>
      </c>
      <c r="G210" s="11">
        <v>106154004</v>
      </c>
      <c r="H210" s="11">
        <v>106154004</v>
      </c>
      <c r="I210" s="7" t="s">
        <v>395</v>
      </c>
      <c r="J210" s="3" t="s">
        <v>397</v>
      </c>
      <c r="K210" s="3" t="s">
        <v>428</v>
      </c>
    </row>
    <row r="211" spans="1:11" ht="22.5" customHeight="1">
      <c r="A211" s="3">
        <v>80131502</v>
      </c>
      <c r="B211" s="30" t="s">
        <v>316</v>
      </c>
      <c r="C211" s="3" t="s">
        <v>383</v>
      </c>
      <c r="D211" s="3">
        <v>12</v>
      </c>
      <c r="E211" s="3" t="s">
        <v>386</v>
      </c>
      <c r="F211" s="36" t="s">
        <v>394</v>
      </c>
      <c r="G211" s="11">
        <v>66009420</v>
      </c>
      <c r="H211" s="11">
        <v>66009420</v>
      </c>
      <c r="I211" s="7" t="s">
        <v>395</v>
      </c>
      <c r="J211" s="3" t="s">
        <v>397</v>
      </c>
      <c r="K211" s="3" t="s">
        <v>428</v>
      </c>
    </row>
    <row r="212" spans="1:11" ht="22.5" customHeight="1">
      <c r="A212" s="3">
        <v>80131502</v>
      </c>
      <c r="B212" s="30" t="s">
        <v>317</v>
      </c>
      <c r="C212" s="3" t="s">
        <v>385</v>
      </c>
      <c r="D212" s="3">
        <v>12</v>
      </c>
      <c r="E212" s="3" t="s">
        <v>386</v>
      </c>
      <c r="F212" s="36" t="s">
        <v>394</v>
      </c>
      <c r="G212" s="11">
        <v>28980288</v>
      </c>
      <c r="H212" s="11">
        <v>28980288</v>
      </c>
      <c r="I212" s="7" t="s">
        <v>395</v>
      </c>
      <c r="J212" s="3" t="s">
        <v>397</v>
      </c>
      <c r="K212" s="3" t="s">
        <v>428</v>
      </c>
    </row>
    <row r="213" spans="1:11" ht="22.5" customHeight="1">
      <c r="A213" s="3">
        <v>80131502</v>
      </c>
      <c r="B213" s="30" t="s">
        <v>318</v>
      </c>
      <c r="C213" s="3" t="s">
        <v>383</v>
      </c>
      <c r="D213" s="3">
        <v>12</v>
      </c>
      <c r="E213" s="3" t="s">
        <v>386</v>
      </c>
      <c r="F213" s="36" t="s">
        <v>394</v>
      </c>
      <c r="G213" s="11">
        <v>309520932</v>
      </c>
      <c r="H213" s="11">
        <v>309520932</v>
      </c>
      <c r="I213" s="7" t="s">
        <v>395</v>
      </c>
      <c r="J213" s="3" t="s">
        <v>397</v>
      </c>
      <c r="K213" s="3" t="s">
        <v>428</v>
      </c>
    </row>
    <row r="214" spans="1:11" ht="22.5" customHeight="1">
      <c r="A214" s="3">
        <v>80131502</v>
      </c>
      <c r="B214" s="30" t="s">
        <v>319</v>
      </c>
      <c r="C214" s="3" t="s">
        <v>378</v>
      </c>
      <c r="D214" s="3">
        <v>12</v>
      </c>
      <c r="E214" s="3" t="s">
        <v>386</v>
      </c>
      <c r="F214" s="36" t="s">
        <v>394</v>
      </c>
      <c r="G214" s="11">
        <v>158742360</v>
      </c>
      <c r="H214" s="11">
        <v>158742360</v>
      </c>
      <c r="I214" s="7" t="s">
        <v>395</v>
      </c>
      <c r="J214" s="3" t="s">
        <v>397</v>
      </c>
      <c r="K214" s="3" t="s">
        <v>428</v>
      </c>
    </row>
    <row r="215" spans="1:11" ht="22.5" customHeight="1">
      <c r="A215" s="3">
        <v>80131502</v>
      </c>
      <c r="B215" s="30" t="s">
        <v>320</v>
      </c>
      <c r="C215" s="3" t="s">
        <v>382</v>
      </c>
      <c r="D215" s="3">
        <v>12</v>
      </c>
      <c r="E215" s="3" t="s">
        <v>386</v>
      </c>
      <c r="F215" s="36" t="s">
        <v>394</v>
      </c>
      <c r="G215" s="11">
        <v>256183200</v>
      </c>
      <c r="H215" s="11">
        <v>256183200</v>
      </c>
      <c r="I215" s="7" t="s">
        <v>395</v>
      </c>
      <c r="J215" s="3" t="s">
        <v>397</v>
      </c>
      <c r="K215" s="3" t="s">
        <v>428</v>
      </c>
    </row>
    <row r="216" spans="1:11" ht="22.5" customHeight="1">
      <c r="A216" s="3">
        <v>80131502</v>
      </c>
      <c r="B216" s="30" t="s">
        <v>321</v>
      </c>
      <c r="C216" s="3" t="s">
        <v>385</v>
      </c>
      <c r="D216" s="3">
        <v>12</v>
      </c>
      <c r="E216" s="3" t="s">
        <v>386</v>
      </c>
      <c r="F216" s="36" t="s">
        <v>394</v>
      </c>
      <c r="G216" s="11">
        <v>162865416</v>
      </c>
      <c r="H216" s="11">
        <v>162865416</v>
      </c>
      <c r="I216" s="7" t="s">
        <v>395</v>
      </c>
      <c r="J216" s="3" t="s">
        <v>397</v>
      </c>
      <c r="K216" s="3" t="s">
        <v>428</v>
      </c>
    </row>
    <row r="217" spans="1:11" ht="22.5" customHeight="1">
      <c r="A217" s="3">
        <v>80131502</v>
      </c>
      <c r="B217" s="30" t="s">
        <v>322</v>
      </c>
      <c r="C217" s="3" t="s">
        <v>376</v>
      </c>
      <c r="D217" s="3">
        <v>12</v>
      </c>
      <c r="E217" s="3" t="s">
        <v>386</v>
      </c>
      <c r="F217" s="36" t="s">
        <v>394</v>
      </c>
      <c r="G217" s="11">
        <v>93506868</v>
      </c>
      <c r="H217" s="11">
        <v>93506868</v>
      </c>
      <c r="I217" s="7" t="s">
        <v>395</v>
      </c>
      <c r="J217" s="3" t="s">
        <v>397</v>
      </c>
      <c r="K217" s="3" t="s">
        <v>428</v>
      </c>
    </row>
    <row r="218" spans="1:11" ht="22.5" customHeight="1">
      <c r="A218" s="3">
        <v>80131502</v>
      </c>
      <c r="B218" s="30" t="s">
        <v>323</v>
      </c>
      <c r="C218" s="3" t="s">
        <v>377</v>
      </c>
      <c r="D218" s="3">
        <v>12</v>
      </c>
      <c r="E218" s="3" t="s">
        <v>386</v>
      </c>
      <c r="F218" s="36" t="s">
        <v>394</v>
      </c>
      <c r="G218" s="11">
        <v>247964844</v>
      </c>
      <c r="H218" s="11">
        <v>247964844</v>
      </c>
      <c r="I218" s="7" t="s">
        <v>395</v>
      </c>
      <c r="J218" s="3" t="s">
        <v>397</v>
      </c>
      <c r="K218" s="3" t="s">
        <v>428</v>
      </c>
    </row>
    <row r="219" spans="1:11" ht="22.5" customHeight="1">
      <c r="A219" s="3">
        <v>80131502</v>
      </c>
      <c r="B219" s="30" t="s">
        <v>324</v>
      </c>
      <c r="C219" s="3" t="s">
        <v>378</v>
      </c>
      <c r="D219" s="3">
        <v>12</v>
      </c>
      <c r="E219" s="3" t="s">
        <v>386</v>
      </c>
      <c r="F219" s="36" t="s">
        <v>394</v>
      </c>
      <c r="G219" s="11">
        <v>172661016</v>
      </c>
      <c r="H219" s="11">
        <v>172661016</v>
      </c>
      <c r="I219" s="7" t="s">
        <v>395</v>
      </c>
      <c r="J219" s="3" t="s">
        <v>397</v>
      </c>
      <c r="K219" s="3" t="s">
        <v>428</v>
      </c>
    </row>
    <row r="220" spans="1:11" ht="22.5" customHeight="1">
      <c r="A220" s="3">
        <v>80131502</v>
      </c>
      <c r="B220" s="30" t="s">
        <v>325</v>
      </c>
      <c r="C220" s="3" t="s">
        <v>380</v>
      </c>
      <c r="D220" s="3">
        <v>12</v>
      </c>
      <c r="E220" s="3" t="s">
        <v>386</v>
      </c>
      <c r="F220" s="36" t="s">
        <v>394</v>
      </c>
      <c r="G220" s="11">
        <v>32694756</v>
      </c>
      <c r="H220" s="11">
        <v>32694756</v>
      </c>
      <c r="I220" s="7" t="s">
        <v>395</v>
      </c>
      <c r="J220" s="3" t="s">
        <v>397</v>
      </c>
      <c r="K220" s="3" t="s">
        <v>428</v>
      </c>
    </row>
    <row r="221" spans="1:11" ht="22.5" customHeight="1">
      <c r="A221" s="3">
        <v>80131502</v>
      </c>
      <c r="B221" s="30" t="s">
        <v>326</v>
      </c>
      <c r="C221" s="3" t="s">
        <v>377</v>
      </c>
      <c r="D221" s="3">
        <v>12</v>
      </c>
      <c r="E221" s="3" t="s">
        <v>386</v>
      </c>
      <c r="F221" s="36" t="s">
        <v>394</v>
      </c>
      <c r="G221" s="11">
        <v>53142612</v>
      </c>
      <c r="H221" s="11">
        <v>53142612</v>
      </c>
      <c r="I221" s="7" t="s">
        <v>395</v>
      </c>
      <c r="J221" s="3" t="s">
        <v>397</v>
      </c>
      <c r="K221" s="3" t="s">
        <v>428</v>
      </c>
    </row>
    <row r="222" spans="1:11" ht="22.5" customHeight="1">
      <c r="A222" s="3">
        <v>80131502</v>
      </c>
      <c r="B222" s="30" t="s">
        <v>327</v>
      </c>
      <c r="C222" s="3" t="s">
        <v>385</v>
      </c>
      <c r="D222" s="3">
        <v>12</v>
      </c>
      <c r="E222" s="3" t="s">
        <v>386</v>
      </c>
      <c r="F222" s="36" t="s">
        <v>394</v>
      </c>
      <c r="G222" s="11">
        <v>213363168</v>
      </c>
      <c r="H222" s="11">
        <v>213363168</v>
      </c>
      <c r="I222" s="7" t="s">
        <v>395</v>
      </c>
      <c r="J222" s="3" t="s">
        <v>397</v>
      </c>
      <c r="K222" s="3" t="s">
        <v>428</v>
      </c>
    </row>
    <row r="223" spans="1:11" ht="22.5" customHeight="1">
      <c r="A223" s="3">
        <v>80131502</v>
      </c>
      <c r="B223" s="30" t="s">
        <v>328</v>
      </c>
      <c r="C223" s="3" t="s">
        <v>378</v>
      </c>
      <c r="D223" s="3">
        <v>12</v>
      </c>
      <c r="E223" s="3" t="s">
        <v>386</v>
      </c>
      <c r="F223" s="36" t="s">
        <v>394</v>
      </c>
      <c r="G223" s="11">
        <v>503417760</v>
      </c>
      <c r="H223" s="11">
        <v>503417760</v>
      </c>
      <c r="I223" s="7" t="s">
        <v>395</v>
      </c>
      <c r="J223" s="3" t="s">
        <v>397</v>
      </c>
      <c r="K223" s="3" t="s">
        <v>428</v>
      </c>
    </row>
    <row r="224" spans="1:11" ht="22.5" customHeight="1">
      <c r="A224" s="3">
        <v>80131502</v>
      </c>
      <c r="B224" s="30" t="s">
        <v>329</v>
      </c>
      <c r="C224" s="3" t="s">
        <v>384</v>
      </c>
      <c r="D224" s="3">
        <v>12</v>
      </c>
      <c r="E224" s="3" t="s">
        <v>386</v>
      </c>
      <c r="F224" s="36" t="s">
        <v>394</v>
      </c>
      <c r="G224" s="11">
        <v>43818240</v>
      </c>
      <c r="H224" s="11">
        <v>43818240</v>
      </c>
      <c r="I224" s="7" t="s">
        <v>395</v>
      </c>
      <c r="J224" s="3" t="s">
        <v>397</v>
      </c>
      <c r="K224" s="3" t="s">
        <v>428</v>
      </c>
    </row>
    <row r="225" spans="1:11" ht="22.5" customHeight="1">
      <c r="A225" s="3">
        <v>80131502</v>
      </c>
      <c r="B225" s="30" t="s">
        <v>330</v>
      </c>
      <c r="C225" s="3" t="s">
        <v>384</v>
      </c>
      <c r="D225" s="3">
        <v>12</v>
      </c>
      <c r="E225" s="3" t="s">
        <v>386</v>
      </c>
      <c r="F225" s="36" t="s">
        <v>394</v>
      </c>
      <c r="G225" s="11">
        <v>44902728</v>
      </c>
      <c r="H225" s="11">
        <v>44902728</v>
      </c>
      <c r="I225" s="7" t="s">
        <v>395</v>
      </c>
      <c r="J225" s="3" t="s">
        <v>397</v>
      </c>
      <c r="K225" s="3" t="s">
        <v>428</v>
      </c>
    </row>
    <row r="226" spans="1:11" ht="22.5" customHeight="1">
      <c r="A226" s="3">
        <v>80131502</v>
      </c>
      <c r="B226" s="30" t="s">
        <v>331</v>
      </c>
      <c r="C226" s="3" t="s">
        <v>382</v>
      </c>
      <c r="D226" s="3">
        <v>12</v>
      </c>
      <c r="E226" s="3" t="s">
        <v>386</v>
      </c>
      <c r="F226" s="36" t="s">
        <v>394</v>
      </c>
      <c r="G226" s="11">
        <v>1741803000</v>
      </c>
      <c r="H226" s="11">
        <f>1847475000-105672000</f>
        <v>1741803000</v>
      </c>
      <c r="I226" s="7" t="s">
        <v>395</v>
      </c>
      <c r="J226" s="3" t="s">
        <v>397</v>
      </c>
      <c r="K226" s="3" t="s">
        <v>428</v>
      </c>
    </row>
    <row r="227" spans="1:11" ht="22.5" customHeight="1">
      <c r="A227" s="3" t="s">
        <v>116</v>
      </c>
      <c r="B227" s="30" t="s">
        <v>332</v>
      </c>
      <c r="C227" s="3" t="s">
        <v>382</v>
      </c>
      <c r="D227" s="3">
        <v>12</v>
      </c>
      <c r="E227" s="3" t="s">
        <v>386</v>
      </c>
      <c r="F227" s="36" t="s">
        <v>394</v>
      </c>
      <c r="G227" s="39">
        <v>114954000</v>
      </c>
      <c r="H227" s="39">
        <v>114954000</v>
      </c>
      <c r="I227" s="7" t="s">
        <v>395</v>
      </c>
      <c r="J227" s="3" t="s">
        <v>397</v>
      </c>
      <c r="K227" s="3" t="s">
        <v>428</v>
      </c>
    </row>
    <row r="228" spans="1:11" ht="22.5" customHeight="1">
      <c r="A228" s="3">
        <v>80131502</v>
      </c>
      <c r="B228" s="30" t="s">
        <v>333</v>
      </c>
      <c r="C228" s="3" t="s">
        <v>376</v>
      </c>
      <c r="D228" s="3">
        <v>12</v>
      </c>
      <c r="E228" s="3" t="s">
        <v>386</v>
      </c>
      <c r="F228" s="36" t="s">
        <v>394</v>
      </c>
      <c r="G228" s="11">
        <v>60494724</v>
      </c>
      <c r="H228" s="11">
        <v>60494724</v>
      </c>
      <c r="I228" s="7" t="s">
        <v>395</v>
      </c>
      <c r="J228" s="3" t="s">
        <v>397</v>
      </c>
      <c r="K228" s="3" t="s">
        <v>428</v>
      </c>
    </row>
    <row r="229" spans="1:11" ht="22.5" customHeight="1">
      <c r="A229" s="3">
        <v>80131502</v>
      </c>
      <c r="B229" s="30" t="s">
        <v>334</v>
      </c>
      <c r="C229" s="3" t="s">
        <v>381</v>
      </c>
      <c r="D229" s="3">
        <v>12</v>
      </c>
      <c r="E229" s="3" t="s">
        <v>386</v>
      </c>
      <c r="F229" s="36" t="s">
        <v>394</v>
      </c>
      <c r="G229" s="11">
        <v>307912500</v>
      </c>
      <c r="H229" s="11">
        <v>307912500</v>
      </c>
      <c r="I229" s="7" t="s">
        <v>395</v>
      </c>
      <c r="J229" s="3" t="s">
        <v>397</v>
      </c>
      <c r="K229" s="3" t="s">
        <v>428</v>
      </c>
    </row>
    <row r="230" spans="1:11" ht="22.5" customHeight="1">
      <c r="A230" s="3">
        <v>80131502</v>
      </c>
      <c r="B230" s="30" t="s">
        <v>335</v>
      </c>
      <c r="C230" s="3" t="s">
        <v>384</v>
      </c>
      <c r="D230" s="3">
        <v>12</v>
      </c>
      <c r="E230" s="3" t="s">
        <v>386</v>
      </c>
      <c r="F230" s="36" t="s">
        <v>394</v>
      </c>
      <c r="G230" s="11">
        <v>22291884</v>
      </c>
      <c r="H230" s="11">
        <v>22291884</v>
      </c>
      <c r="I230" s="7" t="s">
        <v>395</v>
      </c>
      <c r="J230" s="3" t="s">
        <v>397</v>
      </c>
      <c r="K230" s="3" t="s">
        <v>428</v>
      </c>
    </row>
    <row r="231" spans="1:11" ht="22.5" customHeight="1">
      <c r="A231" s="3">
        <v>80131502</v>
      </c>
      <c r="B231" s="30" t="s">
        <v>336</v>
      </c>
      <c r="C231" s="3" t="s">
        <v>384</v>
      </c>
      <c r="D231" s="3">
        <v>12</v>
      </c>
      <c r="E231" s="3" t="s">
        <v>386</v>
      </c>
      <c r="F231" s="36" t="s">
        <v>394</v>
      </c>
      <c r="G231" s="11">
        <v>37138272</v>
      </c>
      <c r="H231" s="11">
        <v>37138272</v>
      </c>
      <c r="I231" s="7" t="s">
        <v>395</v>
      </c>
      <c r="J231" s="3" t="s">
        <v>397</v>
      </c>
      <c r="K231" s="3" t="s">
        <v>428</v>
      </c>
    </row>
    <row r="232" spans="1:11" ht="22.5" customHeight="1">
      <c r="A232" s="3">
        <v>80131502</v>
      </c>
      <c r="B232" s="30" t="s">
        <v>337</v>
      </c>
      <c r="C232" s="3" t="s">
        <v>378</v>
      </c>
      <c r="D232" s="3">
        <v>12</v>
      </c>
      <c r="E232" s="3" t="s">
        <v>386</v>
      </c>
      <c r="F232" s="36" t="s">
        <v>394</v>
      </c>
      <c r="G232" s="11">
        <v>38906760</v>
      </c>
      <c r="H232" s="11">
        <v>38906760</v>
      </c>
      <c r="I232" s="7" t="s">
        <v>395</v>
      </c>
      <c r="J232" s="3" t="s">
        <v>397</v>
      </c>
      <c r="K232" s="3" t="s">
        <v>428</v>
      </c>
    </row>
    <row r="233" spans="1:11" ht="22.5" customHeight="1">
      <c r="A233" s="3" t="s">
        <v>117</v>
      </c>
      <c r="B233" s="30" t="s">
        <v>338</v>
      </c>
      <c r="C233" s="10" t="s">
        <v>381</v>
      </c>
      <c r="D233" s="3">
        <v>12</v>
      </c>
      <c r="E233" s="3" t="s">
        <v>390</v>
      </c>
      <c r="F233" s="36" t="s">
        <v>394</v>
      </c>
      <c r="G233" s="17">
        <v>183585702.51</v>
      </c>
      <c r="H233" s="17">
        <v>183585702.51</v>
      </c>
      <c r="I233" s="7" t="s">
        <v>395</v>
      </c>
      <c r="J233" s="3" t="s">
        <v>397</v>
      </c>
      <c r="K233" s="3" t="s">
        <v>428</v>
      </c>
    </row>
    <row r="234" spans="1:11" ht="22.5" customHeight="1">
      <c r="A234" s="3" t="s">
        <v>117</v>
      </c>
      <c r="B234" s="30" t="s">
        <v>339</v>
      </c>
      <c r="C234" s="10" t="s">
        <v>381</v>
      </c>
      <c r="D234" s="3">
        <v>12</v>
      </c>
      <c r="E234" s="3" t="s">
        <v>390</v>
      </c>
      <c r="F234" s="36" t="s">
        <v>394</v>
      </c>
      <c r="G234" s="17">
        <v>407738495.21999997</v>
      </c>
      <c r="H234" s="17">
        <v>407738495.21999997</v>
      </c>
      <c r="I234" s="7" t="s">
        <v>395</v>
      </c>
      <c r="J234" s="3" t="s">
        <v>397</v>
      </c>
      <c r="K234" s="3" t="s">
        <v>428</v>
      </c>
    </row>
    <row r="235" spans="1:11" ht="22.5" customHeight="1">
      <c r="A235" s="3" t="s">
        <v>117</v>
      </c>
      <c r="B235" s="30" t="s">
        <v>340</v>
      </c>
      <c r="C235" s="10" t="s">
        <v>381</v>
      </c>
      <c r="D235" s="3">
        <v>12</v>
      </c>
      <c r="E235" s="3" t="s">
        <v>390</v>
      </c>
      <c r="F235" s="36" t="s">
        <v>394</v>
      </c>
      <c r="G235" s="17">
        <v>243063159.35999998</v>
      </c>
      <c r="H235" s="17">
        <v>243063159.35999998</v>
      </c>
      <c r="I235" s="7" t="s">
        <v>395</v>
      </c>
      <c r="J235" s="3" t="s">
        <v>397</v>
      </c>
      <c r="K235" s="3" t="s">
        <v>428</v>
      </c>
    </row>
    <row r="236" spans="1:11" ht="22.5" customHeight="1">
      <c r="A236" s="3" t="s">
        <v>117</v>
      </c>
      <c r="B236" s="30" t="s">
        <v>341</v>
      </c>
      <c r="C236" s="10" t="s">
        <v>381</v>
      </c>
      <c r="D236" s="3">
        <v>12</v>
      </c>
      <c r="E236" s="3" t="s">
        <v>390</v>
      </c>
      <c r="F236" s="36" t="s">
        <v>394</v>
      </c>
      <c r="G236" s="17">
        <v>269070968.25</v>
      </c>
      <c r="H236" s="17">
        <v>269070968.25</v>
      </c>
      <c r="I236" s="7" t="s">
        <v>395</v>
      </c>
      <c r="J236" s="3" t="s">
        <v>397</v>
      </c>
      <c r="K236" s="3" t="s">
        <v>428</v>
      </c>
    </row>
    <row r="237" spans="1:11" ht="22.5" customHeight="1">
      <c r="A237" s="3" t="s">
        <v>117</v>
      </c>
      <c r="B237" s="30" t="s">
        <v>342</v>
      </c>
      <c r="C237" s="10" t="s">
        <v>381</v>
      </c>
      <c r="D237" s="3">
        <v>12</v>
      </c>
      <c r="E237" s="3" t="s">
        <v>390</v>
      </c>
      <c r="F237" s="36" t="s">
        <v>394</v>
      </c>
      <c r="G237" s="17">
        <v>384475583.52</v>
      </c>
      <c r="H237" s="17">
        <v>384475583.52</v>
      </c>
      <c r="I237" s="7" t="s">
        <v>395</v>
      </c>
      <c r="J237" s="3" t="s">
        <v>397</v>
      </c>
      <c r="K237" s="3" t="s">
        <v>428</v>
      </c>
    </row>
    <row r="238" spans="1:11" ht="22.5" customHeight="1">
      <c r="A238" s="3" t="s">
        <v>117</v>
      </c>
      <c r="B238" s="30" t="s">
        <v>343</v>
      </c>
      <c r="C238" s="10" t="s">
        <v>381</v>
      </c>
      <c r="D238" s="3">
        <v>12</v>
      </c>
      <c r="E238" s="3" t="s">
        <v>390</v>
      </c>
      <c r="F238" s="36" t="s">
        <v>394</v>
      </c>
      <c r="G238" s="11">
        <v>78946724.85</v>
      </c>
      <c r="H238" s="11">
        <v>78946724.85</v>
      </c>
      <c r="I238" s="7" t="s">
        <v>395</v>
      </c>
      <c r="J238" s="3" t="s">
        <v>397</v>
      </c>
      <c r="K238" s="3" t="s">
        <v>428</v>
      </c>
    </row>
    <row r="239" spans="1:11" ht="22.5" customHeight="1">
      <c r="A239" s="3" t="s">
        <v>117</v>
      </c>
      <c r="B239" s="30" t="s">
        <v>344</v>
      </c>
      <c r="C239" s="10" t="s">
        <v>381</v>
      </c>
      <c r="D239" s="3">
        <v>12</v>
      </c>
      <c r="E239" s="3" t="s">
        <v>390</v>
      </c>
      <c r="F239" s="36" t="s">
        <v>394</v>
      </c>
      <c r="G239" s="17">
        <v>310761949.89</v>
      </c>
      <c r="H239" s="17">
        <v>310761949.89</v>
      </c>
      <c r="I239" s="7" t="s">
        <v>395</v>
      </c>
      <c r="J239" s="3" t="s">
        <v>397</v>
      </c>
      <c r="K239" s="3" t="s">
        <v>428</v>
      </c>
    </row>
    <row r="240" spans="1:11" ht="22.5" customHeight="1">
      <c r="A240" s="3" t="s">
        <v>117</v>
      </c>
      <c r="B240" s="30" t="s">
        <v>345</v>
      </c>
      <c r="C240" s="10" t="s">
        <v>381</v>
      </c>
      <c r="D240" s="3">
        <v>12</v>
      </c>
      <c r="E240" s="3" t="s">
        <v>390</v>
      </c>
      <c r="F240" s="36" t="s">
        <v>394</v>
      </c>
      <c r="G240" s="17">
        <v>115879209.17999999</v>
      </c>
      <c r="H240" s="17">
        <v>115879209.17999999</v>
      </c>
      <c r="I240" s="7" t="s">
        <v>395</v>
      </c>
      <c r="J240" s="3" t="s">
        <v>397</v>
      </c>
      <c r="K240" s="3" t="s">
        <v>428</v>
      </c>
    </row>
    <row r="241" spans="1:11" ht="22.5" customHeight="1">
      <c r="A241" s="3" t="s">
        <v>117</v>
      </c>
      <c r="B241" s="30" t="s">
        <v>346</v>
      </c>
      <c r="C241" s="10" t="s">
        <v>381</v>
      </c>
      <c r="D241" s="3">
        <v>12</v>
      </c>
      <c r="E241" s="3" t="s">
        <v>390</v>
      </c>
      <c r="F241" s="36" t="s">
        <v>394</v>
      </c>
      <c r="G241" s="17">
        <v>287308226.31</v>
      </c>
      <c r="H241" s="17">
        <v>287308226.31</v>
      </c>
      <c r="I241" s="7" t="s">
        <v>395</v>
      </c>
      <c r="J241" s="3" t="s">
        <v>397</v>
      </c>
      <c r="K241" s="3" t="s">
        <v>428</v>
      </c>
    </row>
    <row r="242" spans="1:11" ht="22.5" customHeight="1">
      <c r="A242" s="3" t="s">
        <v>117</v>
      </c>
      <c r="B242" s="30" t="s">
        <v>347</v>
      </c>
      <c r="C242" s="10" t="s">
        <v>381</v>
      </c>
      <c r="D242" s="3">
        <v>12</v>
      </c>
      <c r="E242" s="3" t="s">
        <v>390</v>
      </c>
      <c r="F242" s="36" t="s">
        <v>394</v>
      </c>
      <c r="G242" s="17">
        <v>163076234.57999998</v>
      </c>
      <c r="H242" s="17">
        <v>163076234.57999998</v>
      </c>
      <c r="I242" s="7" t="s">
        <v>395</v>
      </c>
      <c r="J242" s="3" t="s">
        <v>397</v>
      </c>
      <c r="K242" s="3" t="s">
        <v>428</v>
      </c>
    </row>
    <row r="243" spans="1:11" ht="22.5" customHeight="1">
      <c r="A243" s="3" t="s">
        <v>117</v>
      </c>
      <c r="B243" s="30" t="s">
        <v>348</v>
      </c>
      <c r="C243" s="10" t="s">
        <v>381</v>
      </c>
      <c r="D243" s="3">
        <v>12</v>
      </c>
      <c r="E243" s="3" t="s">
        <v>390</v>
      </c>
      <c r="F243" s="36" t="s">
        <v>394</v>
      </c>
      <c r="G243" s="17">
        <v>2818729838.3999996</v>
      </c>
      <c r="H243" s="17">
        <v>2818729838.3999996</v>
      </c>
      <c r="I243" s="7" t="s">
        <v>395</v>
      </c>
      <c r="J243" s="3" t="s">
        <v>397</v>
      </c>
      <c r="K243" s="3" t="s">
        <v>428</v>
      </c>
    </row>
    <row r="244" spans="1:11" ht="22.5" customHeight="1">
      <c r="A244" s="3" t="s">
        <v>117</v>
      </c>
      <c r="B244" s="30" t="s">
        <v>349</v>
      </c>
      <c r="C244" s="10" t="s">
        <v>381</v>
      </c>
      <c r="D244" s="3">
        <v>12</v>
      </c>
      <c r="E244" s="3" t="s">
        <v>390</v>
      </c>
      <c r="F244" s="36" t="s">
        <v>394</v>
      </c>
      <c r="G244" s="17">
        <v>37051520.8</v>
      </c>
      <c r="H244" s="17">
        <v>37051520.8</v>
      </c>
      <c r="I244" s="7" t="s">
        <v>395</v>
      </c>
      <c r="J244" s="3" t="s">
        <v>397</v>
      </c>
      <c r="K244" s="3" t="s">
        <v>428</v>
      </c>
    </row>
    <row r="245" spans="1:11" ht="22.5" customHeight="1">
      <c r="A245" s="3" t="s">
        <v>117</v>
      </c>
      <c r="B245" s="30" t="s">
        <v>350</v>
      </c>
      <c r="C245" s="10" t="s">
        <v>381</v>
      </c>
      <c r="D245" s="3">
        <v>12</v>
      </c>
      <c r="E245" s="3" t="s">
        <v>390</v>
      </c>
      <c r="F245" s="36" t="s">
        <v>394</v>
      </c>
      <c r="G245" s="17">
        <v>46503556.4</v>
      </c>
      <c r="H245" s="17">
        <v>46503556.4</v>
      </c>
      <c r="I245" s="7" t="s">
        <v>395</v>
      </c>
      <c r="J245" s="3" t="s">
        <v>397</v>
      </c>
      <c r="K245" s="3" t="s">
        <v>428</v>
      </c>
    </row>
    <row r="246" spans="1:11" ht="22.5" customHeight="1">
      <c r="A246" s="3" t="s">
        <v>117</v>
      </c>
      <c r="B246" s="30" t="s">
        <v>351</v>
      </c>
      <c r="C246" s="10" t="s">
        <v>381</v>
      </c>
      <c r="D246" s="3">
        <v>12</v>
      </c>
      <c r="E246" s="3" t="s">
        <v>390</v>
      </c>
      <c r="F246" s="36" t="s">
        <v>394</v>
      </c>
      <c r="G246" s="17">
        <v>45036222</v>
      </c>
      <c r="H246" s="17">
        <v>45036222</v>
      </c>
      <c r="I246" s="7" t="s">
        <v>395</v>
      </c>
      <c r="J246" s="3" t="s">
        <v>397</v>
      </c>
      <c r="K246" s="3" t="s">
        <v>428</v>
      </c>
    </row>
    <row r="247" spans="1:11" ht="22.5" customHeight="1">
      <c r="A247" s="3" t="s">
        <v>117</v>
      </c>
      <c r="B247" s="30" t="s">
        <v>352</v>
      </c>
      <c r="C247" s="10" t="s">
        <v>381</v>
      </c>
      <c r="D247" s="3">
        <v>12</v>
      </c>
      <c r="E247" s="3" t="s">
        <v>390</v>
      </c>
      <c r="F247" s="36" t="s">
        <v>394</v>
      </c>
      <c r="G247" s="17">
        <v>185005786.2</v>
      </c>
      <c r="H247" s="17">
        <v>185005786.2</v>
      </c>
      <c r="I247" s="7" t="s">
        <v>395</v>
      </c>
      <c r="J247" s="3" t="s">
        <v>397</v>
      </c>
      <c r="K247" s="3" t="s">
        <v>428</v>
      </c>
    </row>
    <row r="248" spans="1:11" ht="22.5" customHeight="1">
      <c r="A248" s="4">
        <v>80121500</v>
      </c>
      <c r="B248" s="30" t="s">
        <v>353</v>
      </c>
      <c r="C248" s="5" t="s">
        <v>381</v>
      </c>
      <c r="D248" s="3">
        <v>12</v>
      </c>
      <c r="E248" s="3" t="s">
        <v>386</v>
      </c>
      <c r="F248" s="36" t="s">
        <v>394</v>
      </c>
      <c r="G248" s="11">
        <v>381760452</v>
      </c>
      <c r="H248" s="11">
        <v>381760452</v>
      </c>
      <c r="I248" s="19" t="s">
        <v>395</v>
      </c>
      <c r="J248" s="3" t="s">
        <v>397</v>
      </c>
      <c r="K248" s="3" t="s">
        <v>429</v>
      </c>
    </row>
    <row r="249" spans="1:11" ht="22.5" customHeight="1">
      <c r="A249" s="4">
        <v>81112200</v>
      </c>
      <c r="B249" s="30" t="s">
        <v>354</v>
      </c>
      <c r="C249" s="5" t="s">
        <v>379</v>
      </c>
      <c r="D249" s="3">
        <v>12</v>
      </c>
      <c r="E249" s="3" t="s">
        <v>386</v>
      </c>
      <c r="F249" s="36" t="s">
        <v>394</v>
      </c>
      <c r="G249" s="11">
        <v>24685459.8505</v>
      </c>
      <c r="H249" s="11">
        <v>24685459.8505</v>
      </c>
      <c r="I249" s="19" t="s">
        <v>395</v>
      </c>
      <c r="J249" s="3" t="s">
        <v>397</v>
      </c>
      <c r="K249" s="3" t="s">
        <v>430</v>
      </c>
    </row>
    <row r="250" spans="1:11" ht="22.5" customHeight="1">
      <c r="A250" s="3">
        <v>80121600</v>
      </c>
      <c r="B250" s="30" t="s">
        <v>355</v>
      </c>
      <c r="C250" s="3" t="s">
        <v>381</v>
      </c>
      <c r="D250" s="3">
        <v>12</v>
      </c>
      <c r="E250" s="3" t="s">
        <v>386</v>
      </c>
      <c r="F250" s="36" t="s">
        <v>394</v>
      </c>
      <c r="G250" s="18">
        <v>530000000</v>
      </c>
      <c r="H250" s="18">
        <v>530000000</v>
      </c>
      <c r="I250" s="19" t="s">
        <v>395</v>
      </c>
      <c r="J250" s="3" t="s">
        <v>397</v>
      </c>
      <c r="K250" s="3" t="s">
        <v>431</v>
      </c>
    </row>
    <row r="251" spans="1:11" ht="22.5" customHeight="1">
      <c r="A251" s="3">
        <v>80121600</v>
      </c>
      <c r="B251" s="30" t="s">
        <v>356</v>
      </c>
      <c r="C251" s="3" t="s">
        <v>381</v>
      </c>
      <c r="D251" s="3">
        <v>12</v>
      </c>
      <c r="E251" s="3" t="s">
        <v>386</v>
      </c>
      <c r="F251" s="36" t="s">
        <v>394</v>
      </c>
      <c r="G251" s="11">
        <v>100000000</v>
      </c>
      <c r="H251" s="11">
        <v>100000000</v>
      </c>
      <c r="I251" s="19" t="s">
        <v>395</v>
      </c>
      <c r="J251" s="3" t="s">
        <v>397</v>
      </c>
      <c r="K251" s="3" t="s">
        <v>431</v>
      </c>
    </row>
    <row r="252" spans="1:11" ht="22.5" customHeight="1">
      <c r="A252" s="4">
        <v>80101500</v>
      </c>
      <c r="B252" s="30" t="s">
        <v>357</v>
      </c>
      <c r="C252" s="3" t="s">
        <v>374</v>
      </c>
      <c r="D252" s="3">
        <v>12</v>
      </c>
      <c r="E252" s="3" t="s">
        <v>386</v>
      </c>
      <c r="F252" s="36" t="s">
        <v>394</v>
      </c>
      <c r="G252" s="11">
        <v>1095000000</v>
      </c>
      <c r="H252" s="11">
        <v>1095000000</v>
      </c>
      <c r="I252" s="19" t="s">
        <v>395</v>
      </c>
      <c r="J252" s="3" t="s">
        <v>397</v>
      </c>
      <c r="K252" s="3" t="s">
        <v>432</v>
      </c>
    </row>
    <row r="253" spans="1:11" ht="22.5" customHeight="1">
      <c r="A253" s="3">
        <v>84141600</v>
      </c>
      <c r="B253" s="30" t="s">
        <v>358</v>
      </c>
      <c r="C253" s="3" t="s">
        <v>376</v>
      </c>
      <c r="D253" s="3">
        <v>8</v>
      </c>
      <c r="E253" s="3" t="s">
        <v>388</v>
      </c>
      <c r="F253" s="36" t="s">
        <v>394</v>
      </c>
      <c r="G253" s="11">
        <v>947000000</v>
      </c>
      <c r="H253" s="11">
        <v>947000000</v>
      </c>
      <c r="I253" s="19" t="s">
        <v>395</v>
      </c>
      <c r="J253" s="3" t="s">
        <v>397</v>
      </c>
      <c r="K253" s="3" t="s">
        <v>433</v>
      </c>
    </row>
    <row r="254" spans="1:11" ht="22.5" customHeight="1">
      <c r="A254" s="3" t="s">
        <v>118</v>
      </c>
      <c r="B254" s="30" t="s">
        <v>359</v>
      </c>
      <c r="C254" s="5" t="s">
        <v>377</v>
      </c>
      <c r="D254" s="3">
        <v>12</v>
      </c>
      <c r="E254" s="3" t="s">
        <v>386</v>
      </c>
      <c r="F254" s="36" t="s">
        <v>394</v>
      </c>
      <c r="G254" s="11">
        <v>0</v>
      </c>
      <c r="H254" s="11">
        <v>0</v>
      </c>
      <c r="I254" s="19" t="s">
        <v>395</v>
      </c>
      <c r="J254" s="3" t="s">
        <v>397</v>
      </c>
      <c r="K254" s="3" t="s">
        <v>434</v>
      </c>
    </row>
    <row r="255" spans="1:11" ht="22.5" customHeight="1">
      <c r="A255" s="3" t="s">
        <v>118</v>
      </c>
      <c r="B255" s="30" t="s">
        <v>360</v>
      </c>
      <c r="C255" s="5" t="s">
        <v>377</v>
      </c>
      <c r="D255" s="3">
        <v>12</v>
      </c>
      <c r="E255" s="3" t="s">
        <v>386</v>
      </c>
      <c r="F255" s="36" t="s">
        <v>394</v>
      </c>
      <c r="G255" s="11">
        <v>0</v>
      </c>
      <c r="H255" s="11">
        <v>0</v>
      </c>
      <c r="I255" s="19" t="s">
        <v>395</v>
      </c>
      <c r="J255" s="3" t="s">
        <v>397</v>
      </c>
      <c r="K255" s="3" t="s">
        <v>434</v>
      </c>
    </row>
    <row r="256" spans="1:11" ht="22.5" customHeight="1">
      <c r="A256" s="3" t="s">
        <v>119</v>
      </c>
      <c r="B256" s="30" t="s">
        <v>361</v>
      </c>
      <c r="C256" s="3" t="s">
        <v>382</v>
      </c>
      <c r="D256" s="3">
        <v>12</v>
      </c>
      <c r="E256" s="3" t="s">
        <v>386</v>
      </c>
      <c r="F256" s="36" t="s">
        <v>394</v>
      </c>
      <c r="G256" s="11">
        <v>80111558</v>
      </c>
      <c r="H256" s="11">
        <v>80111558</v>
      </c>
      <c r="I256" s="19" t="s">
        <v>395</v>
      </c>
      <c r="J256" s="3" t="s">
        <v>397</v>
      </c>
      <c r="K256" s="3" t="s">
        <v>435</v>
      </c>
    </row>
    <row r="257" spans="1:11" ht="22.5" customHeight="1">
      <c r="A257" s="3" t="s">
        <v>119</v>
      </c>
      <c r="B257" s="30" t="s">
        <v>362</v>
      </c>
      <c r="C257" s="3" t="s">
        <v>374</v>
      </c>
      <c r="D257" s="3">
        <v>12</v>
      </c>
      <c r="E257" s="3" t="s">
        <v>386</v>
      </c>
      <c r="F257" s="36" t="s">
        <v>394</v>
      </c>
      <c r="G257" s="11">
        <f>75000000-8111558-G259</f>
        <v>57349402</v>
      </c>
      <c r="H257" s="11">
        <f>75000000-8111558-H259</f>
        <v>57349402</v>
      </c>
      <c r="I257" s="19" t="s">
        <v>395</v>
      </c>
      <c r="J257" s="3" t="s">
        <v>397</v>
      </c>
      <c r="K257" s="3" t="s">
        <v>435</v>
      </c>
    </row>
    <row r="258" spans="1:11" ht="22.5" customHeight="1">
      <c r="A258" s="3">
        <v>81112003</v>
      </c>
      <c r="B258" s="30" t="s">
        <v>363</v>
      </c>
      <c r="C258" s="3" t="s">
        <v>382</v>
      </c>
      <c r="D258" s="3">
        <v>12</v>
      </c>
      <c r="E258" s="3" t="s">
        <v>386</v>
      </c>
      <c r="F258" s="36" t="s">
        <v>394</v>
      </c>
      <c r="G258" s="11">
        <v>90000000</v>
      </c>
      <c r="H258" s="11">
        <v>90000000</v>
      </c>
      <c r="I258" s="19" t="s">
        <v>395</v>
      </c>
      <c r="J258" s="3" t="s">
        <v>397</v>
      </c>
      <c r="K258" s="3" t="s">
        <v>435</v>
      </c>
    </row>
    <row r="259" spans="1:11" ht="22.5" customHeight="1">
      <c r="A259" s="3">
        <v>43232311</v>
      </c>
      <c r="B259" s="30" t="s">
        <v>364</v>
      </c>
      <c r="C259" s="3" t="s">
        <v>382</v>
      </c>
      <c r="D259" s="3">
        <v>12</v>
      </c>
      <c r="E259" s="3" t="s">
        <v>386</v>
      </c>
      <c r="F259" s="36" t="s">
        <v>394</v>
      </c>
      <c r="G259" s="11">
        <v>9539040</v>
      </c>
      <c r="H259" s="11">
        <v>9539040</v>
      </c>
      <c r="I259" s="19" t="s">
        <v>395</v>
      </c>
      <c r="J259" s="3" t="s">
        <v>397</v>
      </c>
      <c r="K259" s="3" t="s">
        <v>435</v>
      </c>
    </row>
    <row r="260" spans="1:11" ht="22.5" customHeight="1">
      <c r="A260" s="3" t="s">
        <v>120</v>
      </c>
      <c r="B260" s="30" t="s">
        <v>365</v>
      </c>
      <c r="C260" s="3" t="s">
        <v>381</v>
      </c>
      <c r="D260" s="3">
        <v>24</v>
      </c>
      <c r="E260" s="3" t="s">
        <v>386</v>
      </c>
      <c r="F260" s="36" t="s">
        <v>394</v>
      </c>
      <c r="G260" s="11">
        <v>0</v>
      </c>
      <c r="H260" s="11">
        <v>0</v>
      </c>
      <c r="I260" s="19" t="s">
        <v>395</v>
      </c>
      <c r="J260" s="3" t="s">
        <v>397</v>
      </c>
      <c r="K260" s="3" t="s">
        <v>425</v>
      </c>
    </row>
    <row r="261" spans="1:11" ht="22.5" customHeight="1">
      <c r="A261" s="3">
        <v>80141600</v>
      </c>
      <c r="B261" s="30" t="s">
        <v>366</v>
      </c>
      <c r="C261" s="3" t="s">
        <v>374</v>
      </c>
      <c r="D261" s="3">
        <v>12</v>
      </c>
      <c r="E261" s="3" t="s">
        <v>386</v>
      </c>
      <c r="F261" s="36" t="s">
        <v>394</v>
      </c>
      <c r="G261" s="11">
        <v>14000000000</v>
      </c>
      <c r="H261" s="11">
        <v>14000000000</v>
      </c>
      <c r="I261" s="19" t="s">
        <v>395</v>
      </c>
      <c r="J261" s="3" t="s">
        <v>397</v>
      </c>
      <c r="K261" s="3" t="s">
        <v>425</v>
      </c>
    </row>
    <row r="262" spans="1:11" ht="22.5" customHeight="1">
      <c r="A262" s="3" t="s">
        <v>121</v>
      </c>
      <c r="B262" s="30" t="s">
        <v>367</v>
      </c>
      <c r="C262" s="3" t="s">
        <v>374</v>
      </c>
      <c r="D262" s="3">
        <v>12</v>
      </c>
      <c r="E262" s="3" t="s">
        <v>386</v>
      </c>
      <c r="F262" s="36" t="s">
        <v>394</v>
      </c>
      <c r="G262" s="11">
        <v>2000000000</v>
      </c>
      <c r="H262" s="11">
        <v>2000000000</v>
      </c>
      <c r="I262" s="19" t="s">
        <v>395</v>
      </c>
      <c r="J262" s="3" t="s">
        <v>397</v>
      </c>
      <c r="K262" s="3" t="s">
        <v>425</v>
      </c>
    </row>
    <row r="263" spans="1:11" ht="22.5" customHeight="1">
      <c r="A263" s="3" t="s">
        <v>120</v>
      </c>
      <c r="B263" s="30" t="s">
        <v>368</v>
      </c>
      <c r="C263" s="3" t="s">
        <v>376</v>
      </c>
      <c r="D263" s="3">
        <v>12</v>
      </c>
      <c r="E263" s="3" t="s">
        <v>386</v>
      </c>
      <c r="F263" s="36" t="s">
        <v>394</v>
      </c>
      <c r="G263" s="11">
        <v>84000000</v>
      </c>
      <c r="H263" s="11">
        <v>84000000</v>
      </c>
      <c r="I263" s="19" t="s">
        <v>395</v>
      </c>
      <c r="J263" s="3" t="s">
        <v>397</v>
      </c>
      <c r="K263" s="3" t="s">
        <v>425</v>
      </c>
    </row>
    <row r="264" spans="1:11" ht="22.5" customHeight="1">
      <c r="A264" s="3" t="s">
        <v>120</v>
      </c>
      <c r="B264" s="30" t="s">
        <v>369</v>
      </c>
      <c r="C264" s="3" t="s">
        <v>376</v>
      </c>
      <c r="D264" s="3">
        <v>12</v>
      </c>
      <c r="E264" s="3" t="s">
        <v>386</v>
      </c>
      <c r="F264" s="36" t="s">
        <v>394</v>
      </c>
      <c r="G264" s="11">
        <v>84000000</v>
      </c>
      <c r="H264" s="11">
        <v>84000000</v>
      </c>
      <c r="I264" s="19" t="s">
        <v>395</v>
      </c>
      <c r="J264" s="3" t="s">
        <v>397</v>
      </c>
      <c r="K264" s="3" t="s">
        <v>425</v>
      </c>
    </row>
    <row r="265" spans="1:11" ht="22.5" customHeight="1">
      <c r="A265" s="3" t="s">
        <v>120</v>
      </c>
      <c r="B265" s="30" t="s">
        <v>370</v>
      </c>
      <c r="C265" s="3" t="s">
        <v>376</v>
      </c>
      <c r="D265" s="3">
        <v>12</v>
      </c>
      <c r="E265" s="3" t="s">
        <v>386</v>
      </c>
      <c r="F265" s="36" t="s">
        <v>394</v>
      </c>
      <c r="G265" s="11">
        <v>84000000</v>
      </c>
      <c r="H265" s="11">
        <v>84000000</v>
      </c>
      <c r="I265" s="19" t="s">
        <v>395</v>
      </c>
      <c r="J265" s="3" t="s">
        <v>397</v>
      </c>
      <c r="K265" s="3" t="s">
        <v>425</v>
      </c>
    </row>
    <row r="266" spans="1:11" ht="22.5" customHeight="1">
      <c r="A266" s="3" t="s">
        <v>120</v>
      </c>
      <c r="B266" s="30" t="s">
        <v>371</v>
      </c>
      <c r="C266" s="3" t="s">
        <v>376</v>
      </c>
      <c r="D266" s="3">
        <v>12</v>
      </c>
      <c r="E266" s="3" t="s">
        <v>386</v>
      </c>
      <c r="F266" s="36" t="s">
        <v>394</v>
      </c>
      <c r="G266" s="11">
        <v>84000000</v>
      </c>
      <c r="H266" s="11">
        <v>84000000</v>
      </c>
      <c r="I266" s="19" t="s">
        <v>395</v>
      </c>
      <c r="J266" s="3" t="s">
        <v>397</v>
      </c>
      <c r="K266" s="3" t="s">
        <v>425</v>
      </c>
    </row>
    <row r="267" spans="1:11" ht="22.5" customHeight="1">
      <c r="A267" s="3" t="s">
        <v>122</v>
      </c>
      <c r="B267" s="30" t="s">
        <v>372</v>
      </c>
      <c r="C267" s="3" t="s">
        <v>382</v>
      </c>
      <c r="D267" s="3">
        <v>12</v>
      </c>
      <c r="E267" s="3" t="s">
        <v>386</v>
      </c>
      <c r="F267" s="36" t="s">
        <v>394</v>
      </c>
      <c r="G267" s="11">
        <v>0</v>
      </c>
      <c r="H267" s="11">
        <v>0</v>
      </c>
      <c r="I267" s="19" t="s">
        <v>395</v>
      </c>
      <c r="J267" s="3" t="s">
        <v>397</v>
      </c>
      <c r="K267" s="3" t="s">
        <v>425</v>
      </c>
    </row>
    <row r="268" spans="1:11" ht="22.5" customHeight="1">
      <c r="A268" s="3">
        <v>80111607</v>
      </c>
      <c r="B268" s="30" t="s">
        <v>373</v>
      </c>
      <c r="C268" s="3" t="s">
        <v>382</v>
      </c>
      <c r="D268" s="3">
        <v>4</v>
      </c>
      <c r="E268" s="3" t="s">
        <v>386</v>
      </c>
      <c r="F268" s="36" t="s">
        <v>394</v>
      </c>
      <c r="G268" s="11">
        <v>200000000</v>
      </c>
      <c r="H268" s="11">
        <v>200000000</v>
      </c>
      <c r="I268" s="19" t="s">
        <v>395</v>
      </c>
      <c r="J268" s="3" t="s">
        <v>397</v>
      </c>
      <c r="K268" s="3" t="s">
        <v>427</v>
      </c>
    </row>
  </sheetData>
  <sheetProtection/>
  <dataValidations count="5">
    <dataValidation type="list" allowBlank="1" showInputMessage="1" showErrorMessage="1" sqref="C18:C268">
      <formula1>meses</formula1>
    </dataValidation>
    <dataValidation type="list" allowBlank="1" showInputMessage="1" showErrorMessage="1" sqref="J18:J268">
      <formula1>vfestado</formula1>
    </dataValidation>
    <dataValidation type="list" allowBlank="1" showInputMessage="1" showErrorMessage="1" sqref="I18:I268">
      <formula1>vf</formula1>
    </dataValidation>
    <dataValidation type="list" allowBlank="1" showInputMessage="1" showErrorMessage="1" sqref="F18:F268">
      <formula1>fuenteRecursos</formula1>
    </dataValidation>
    <dataValidation type="list" allowBlank="1" showInputMessage="1" showErrorMessage="1" sqref="E18:E268">
      <formula1>modalidad</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Anual de Adquisiciones 2024</dc:title>
  <dc:subject/>
  <dc:creator>Nicolas Penagos</dc:creator>
  <cp:keywords/>
  <dc:description/>
  <cp:lastModifiedBy>Miguel Angel Diaz Simbaqueba</cp:lastModifiedBy>
  <dcterms:created xsi:type="dcterms:W3CDTF">2012-12-10T15:58:41Z</dcterms:created>
  <dcterms:modified xsi:type="dcterms:W3CDTF">2024-03-12T19:09:30Z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y fmtid="{D5CDD505-2E9C-101B-9397-08002B2CF9AE}" pid="3" name="Forma">
    <vt:lpwstr>Excel</vt:lpwstr>
  </property>
  <property fmtid="{D5CDD505-2E9C-101B-9397-08002B2CF9AE}" pid="4" name="Ord">
    <vt:lpwstr>14.0000000000000</vt:lpwstr>
  </property>
</Properties>
</file>